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Bureau of Financial Reporting\Funct1 - ACFR\2022\1.00 Planning\10 - Updates\03 - Forms\1 - Working Drafts\DELETE\Mary\"/>
    </mc:Choice>
  </mc:AlternateContent>
  <xr:revisionPtr revIDLastSave="0" documentId="13_ncr:1_{865FCA0A-4DCE-462A-9CEB-B13A96FD8241}" xr6:coauthVersionLast="46" xr6:coauthVersionMax="46" xr10:uidLastSave="{00000000-0000-0000-0000-000000000000}"/>
  <bookViews>
    <workbookView xWindow="25080" yWindow="-450" windowWidth="29040" windowHeight="15840" activeTab="1" xr2:uid="{00000000-000D-0000-FFFF-FFFF00000000}"/>
  </bookViews>
  <sheets>
    <sheet name="Instructions" sheetId="2" r:id="rId1"/>
    <sheet name="Form 21" sheetId="1" r:id="rId2"/>
    <sheet name="Masterfile_Layout" sheetId="4" state="hidden" r:id="rId3"/>
    <sheet name="Percent_Data" sheetId="5" state="hidden" r:id="rId4"/>
    <sheet name="Version" sheetId="6" state="hidden" r:id="rId5"/>
  </sheets>
  <definedNames>
    <definedName name="_xlnm.Print_Area" localSheetId="1">'Form 21'!$A$1:$J$120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5" i="1" l="1"/>
  <c r="W17" i="1" s="1"/>
  <c r="W14" i="1"/>
  <c r="I115" i="1" l="1"/>
  <c r="G115" i="1"/>
  <c r="E115" i="1"/>
  <c r="C115" i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01" i="1"/>
  <c r="A100" i="1"/>
  <c r="A99" i="1"/>
  <c r="A98" i="1"/>
  <c r="I16" i="1"/>
  <c r="E16" i="1"/>
  <c r="BR15" i="1"/>
  <c r="BR17" i="1"/>
  <c r="BR18" i="1"/>
  <c r="G48" i="1"/>
  <c r="I44" i="1"/>
  <c r="G44" i="1"/>
  <c r="BR14" i="1" l="1"/>
  <c r="BR16" i="1" s="1"/>
  <c r="W11" i="1"/>
  <c r="W16" i="1"/>
  <c r="I92" i="1"/>
  <c r="G92" i="1"/>
  <c r="E92" i="1"/>
  <c r="C92" i="1"/>
  <c r="E44" i="1" l="1"/>
  <c r="C44" i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27" i="1"/>
  <c r="A26" i="1"/>
  <c r="A25" i="1"/>
  <c r="A24" i="1"/>
  <c r="C45" i="4" l="1"/>
  <c r="C46" i="4"/>
  <c r="C47" i="4"/>
  <c r="C48" i="4"/>
  <c r="C49" i="4"/>
  <c r="C50" i="4"/>
  <c r="C51" i="4"/>
  <c r="C52" i="4"/>
  <c r="C53" i="4"/>
  <c r="C44" i="4"/>
  <c r="E45" i="4" l="1"/>
  <c r="E46" i="4"/>
  <c r="E47" i="4"/>
  <c r="E48" i="4"/>
  <c r="E49" i="4"/>
  <c r="E50" i="4"/>
  <c r="E51" i="4"/>
  <c r="E52" i="4"/>
  <c r="E53" i="4"/>
  <c r="E44" i="4"/>
  <c r="D45" i="4"/>
  <c r="D46" i="4"/>
  <c r="D47" i="4"/>
  <c r="D48" i="4"/>
  <c r="D49" i="4"/>
  <c r="D50" i="4"/>
  <c r="D51" i="4"/>
  <c r="D52" i="4"/>
  <c r="D53" i="4"/>
  <c r="D44" i="4"/>
  <c r="E43" i="4"/>
  <c r="E42" i="4"/>
  <c r="E41" i="4"/>
  <c r="E40" i="4"/>
  <c r="E39" i="4"/>
  <c r="E38" i="4"/>
  <c r="E37" i="4"/>
  <c r="E36" i="4"/>
  <c r="E35" i="4"/>
  <c r="E34" i="4"/>
  <c r="C35" i="4"/>
  <c r="C36" i="4"/>
  <c r="C37" i="4"/>
  <c r="C38" i="4"/>
  <c r="C39" i="4"/>
  <c r="C40" i="4"/>
  <c r="C41" i="4"/>
  <c r="C42" i="4"/>
  <c r="C43" i="4"/>
  <c r="C34" i="4"/>
  <c r="D7" i="5" l="1"/>
  <c r="A7" i="5"/>
  <c r="D6" i="5"/>
  <c r="A6" i="5"/>
  <c r="D5" i="5"/>
  <c r="A5" i="5"/>
  <c r="D4" i="5"/>
  <c r="A4" i="5"/>
  <c r="D3" i="5"/>
  <c r="A3" i="5"/>
  <c r="D2" i="5"/>
  <c r="A2" i="5"/>
  <c r="E2" i="5" l="1"/>
  <c r="E4" i="5" l="1"/>
  <c r="F3" i="5"/>
  <c r="F2" i="5"/>
  <c r="F4" i="5"/>
  <c r="E3" i="5"/>
  <c r="B2" i="6"/>
  <c r="A2" i="6" l="1"/>
  <c r="A2" i="4" l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D34" i="4"/>
  <c r="D35" i="4"/>
  <c r="D36" i="4"/>
  <c r="D37" i="4"/>
  <c r="D38" i="4"/>
  <c r="D39" i="4"/>
  <c r="D40" i="4"/>
  <c r="D41" i="4"/>
  <c r="D42" i="4"/>
  <c r="D43" i="4"/>
  <c r="E18" i="4" l="1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A79" i="1" l="1"/>
  <c r="A78" i="1"/>
  <c r="A77" i="1"/>
  <c r="A76" i="1"/>
  <c r="A75" i="1"/>
  <c r="B4" i="4" l="1"/>
  <c r="B20" i="4"/>
  <c r="B19" i="4"/>
  <c r="B3" i="4"/>
  <c r="B5" i="4"/>
  <c r="B21" i="4"/>
  <c r="B6" i="4"/>
  <c r="B22" i="4"/>
  <c r="B44" i="4"/>
  <c r="B34" i="4"/>
  <c r="B45" i="4"/>
  <c r="B35" i="4"/>
  <c r="B36" i="4"/>
  <c r="B46" i="4"/>
  <c r="B18" i="4"/>
  <c r="B2" i="4"/>
  <c r="B37" i="4"/>
  <c r="B47" i="4"/>
  <c r="A80" i="1"/>
  <c r="B38" i="4"/>
  <c r="B48" i="4"/>
  <c r="C48" i="1"/>
  <c r="E6" i="5" l="1"/>
  <c r="E5" i="5"/>
  <c r="F6" i="5"/>
  <c r="F7" i="5"/>
  <c r="F5" i="5"/>
  <c r="E7" i="5"/>
  <c r="B7" i="4"/>
  <c r="B23" i="4"/>
  <c r="A81" i="1"/>
  <c r="B39" i="4"/>
  <c r="B49" i="4"/>
  <c r="A82" i="1" l="1"/>
  <c r="B40" i="4"/>
  <c r="B50" i="4"/>
  <c r="B24" i="4"/>
  <c r="B8" i="4"/>
  <c r="B25" i="4" l="1"/>
  <c r="B9" i="4"/>
  <c r="A83" i="1"/>
  <c r="B41" i="4"/>
  <c r="B51" i="4"/>
  <c r="I12" i="1"/>
  <c r="E12" i="1"/>
  <c r="A84" i="1" l="1"/>
  <c r="A85" i="1" s="1"/>
  <c r="A86" i="1" s="1"/>
  <c r="A87" i="1" s="1"/>
  <c r="A88" i="1" s="1"/>
  <c r="A89" i="1" s="1"/>
  <c r="A90" i="1" s="1"/>
  <c r="A91" i="1" s="1"/>
  <c r="B42" i="4"/>
  <c r="B52" i="4"/>
  <c r="B26" i="4"/>
  <c r="B10" i="4"/>
  <c r="BR11" i="1"/>
  <c r="BR10" i="1"/>
  <c r="W10" i="1"/>
  <c r="B27" i="4" l="1"/>
  <c r="B11" i="4"/>
  <c r="B53" i="4"/>
  <c r="B43" i="4"/>
  <c r="W12" i="1"/>
  <c r="BR12" i="1"/>
  <c r="B28" i="4" l="1"/>
  <c r="B12" i="4"/>
  <c r="B13" i="4" l="1"/>
  <c r="B29" i="4"/>
  <c r="B14" i="4" l="1"/>
  <c r="B30" i="4"/>
  <c r="B31" i="4" l="1"/>
  <c r="B15" i="4"/>
  <c r="B32" i="4" l="1"/>
  <c r="B16" i="4"/>
  <c r="B33" i="4" l="1"/>
  <c r="B17" i="4"/>
</calcChain>
</file>

<file path=xl/sharedStrings.xml><?xml version="1.0" encoding="utf-8"?>
<sst xmlns="http://schemas.openxmlformats.org/spreadsheetml/2006/main" count="163" uniqueCount="82">
  <si>
    <t xml:space="preserve">Prior Year </t>
  </si>
  <si>
    <t>Current Year Ending</t>
  </si>
  <si>
    <t xml:space="preserve">Audited Balance 6/30 </t>
  </si>
  <si>
    <t>6/30 Closing Balance</t>
  </si>
  <si>
    <t>(A)</t>
  </si>
  <si>
    <t>(B)</t>
  </si>
  <si>
    <t>Complete the schedule of payments (debt service requirements to maturity), separately identifying principal and interest for each of the subsequent five years AND in five-year increments thereafter.  Add additional years as necessary.</t>
  </si>
  <si>
    <t>Installment Purchase Contracts</t>
  </si>
  <si>
    <t>Fiscal Year Ending</t>
  </si>
  <si>
    <t>Principal</t>
  </si>
  <si>
    <t>Interest</t>
  </si>
  <si>
    <t>Add additional years as necessary in five-year increments until end of payments</t>
  </si>
  <si>
    <t>%</t>
  </si>
  <si>
    <t>(1)</t>
  </si>
  <si>
    <t>Total installment purchase contracts</t>
  </si>
  <si>
    <t>Part 1:</t>
  </si>
  <si>
    <t>Part 3 : Terms of Debt Agreements</t>
  </si>
  <si>
    <t>Part 4 : Principal And Interest Schedule for Direct Borrowings and Direct Placements</t>
  </si>
  <si>
    <t>Part 2 : Assets Pledged as Collateral for debt</t>
  </si>
  <si>
    <t>Fund Number</t>
  </si>
  <si>
    <t>Pledged Assets 
GLC and Description</t>
  </si>
  <si>
    <t>Total Value of 
Pledged Assets</t>
  </si>
  <si>
    <t>Debt Agreement Pledged For</t>
  </si>
  <si>
    <t>Total Value of 
Debt Agreement</t>
  </si>
  <si>
    <t xml:space="preserve">Debt 
Agreement 
Type </t>
  </si>
  <si>
    <t>Debt Agreement 
Description</t>
  </si>
  <si>
    <t>Financial Related Consequence for 
 Default Event Description</t>
  </si>
  <si>
    <t>Estimate of 
Financial Consequence for Default Event</t>
  </si>
  <si>
    <t>Additional 
Notes</t>
  </si>
  <si>
    <t>Total</t>
  </si>
  <si>
    <r>
      <t xml:space="preserve">385XX &amp; 485XX </t>
    </r>
    <r>
      <rPr>
        <vertAlign val="superscript"/>
        <sz val="10"/>
        <rFont val="Arial"/>
        <family val="2"/>
      </rPr>
      <t>(3)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</si>
  <si>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 xml:space="preserve">Total principal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equal corresponding totals (A &amp; B) in the upper portion of the form. </t>
    </r>
  </si>
  <si>
    <t>6/30</t>
  </si>
  <si>
    <t>Fund_Number</t>
  </si>
  <si>
    <t>Year</t>
  </si>
  <si>
    <t>385XX_485XX</t>
  </si>
  <si>
    <t>387XX_487XX</t>
  </si>
  <si>
    <t>Data_Group</t>
  </si>
  <si>
    <t>Version</t>
  </si>
  <si>
    <t xml:space="preserve">Fund Number: </t>
  </si>
  <si>
    <t>Department of Financial Services - Statewide Financial Statements</t>
  </si>
  <si>
    <t>Land</t>
  </si>
  <si>
    <t>Buildings</t>
  </si>
  <si>
    <t>Furniture and Equipment</t>
  </si>
  <si>
    <t>(Do not include current year payments)</t>
  </si>
  <si>
    <r>
      <t xml:space="preserve">Total percentage </t>
    </r>
    <r>
      <rPr>
        <b/>
        <sz val="10"/>
        <rFont val="Arial"/>
        <family val="2"/>
      </rPr>
      <t>(must equal 100%)</t>
    </r>
  </si>
  <si>
    <r>
      <t xml:space="preserve">Total </t>
    </r>
    <r>
      <rPr>
        <vertAlign val="superscript"/>
        <sz val="10"/>
        <rFont val="Arial"/>
        <family val="2"/>
      </rPr>
      <t>(2)</t>
    </r>
  </si>
  <si>
    <t>$</t>
  </si>
  <si>
    <t>GL_Group</t>
  </si>
  <si>
    <t>Detail_Group</t>
  </si>
  <si>
    <t>Furniture_Equipment</t>
  </si>
  <si>
    <t>Status</t>
  </si>
  <si>
    <t>- Input the fund number to where the Assets Pledged are recorded in FLAIR for your agency.
- Input the GL code used in FLAIR to record the asset and provide a brief description.
- Provide the total value of Pledged Assets within the fund.
- Indicate the Debt Agreement to which the assets are pledged.
- Indicate the total value of the Debt agreement to which the Assets are pledged to.</t>
  </si>
  <si>
    <t>Principal And Interest Schedule for Direct Borrowings and Direct Placements</t>
  </si>
  <si>
    <t>Terms of Debt Agreements</t>
  </si>
  <si>
    <t>Assets Pledged as Collateral for Debt</t>
  </si>
  <si>
    <r>
      <rPr>
        <sz val="10"/>
        <rFont val="Arial"/>
        <family val="2"/>
      </rPr>
      <t xml:space="preserve"> - Identify the type of debt agreement. Do not group debt agreements unless they are similar in nature or under
    the same Master agreement.
</t>
    </r>
    <r>
      <rPr>
        <b/>
        <sz val="10"/>
        <rFont val="Arial"/>
        <family val="2"/>
      </rPr>
      <t xml:space="preserve">    </t>
    </r>
    <r>
      <rPr>
        <b/>
        <u/>
        <sz val="10"/>
        <rFont val="Arial"/>
        <family val="2"/>
      </rPr>
      <t>Note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GASB 88 specifically requires a separate identification of Direct Borrowing and Direct Placement debt
             agreements. 
</t>
    </r>
    <r>
      <rPr>
        <b/>
        <sz val="10"/>
        <rFont val="Arial"/>
        <family val="2"/>
      </rPr>
      <t xml:space="preserve">               Direct Borrowing</t>
    </r>
    <r>
      <rPr>
        <sz val="10"/>
        <rFont val="Arial"/>
        <family val="2"/>
      </rPr>
      <t xml:space="preserve"> - A government entering into a loan agreement with a lender. These agreements
               should have terms negotiated directly with the lender and are not offered for public sale.
</t>
    </r>
    <r>
      <rPr>
        <b/>
        <sz val="10"/>
        <rFont val="Arial"/>
        <family val="2"/>
      </rPr>
      <t xml:space="preserve">               Direct placements</t>
    </r>
    <r>
      <rPr>
        <sz val="10"/>
        <rFont val="Arial"/>
        <family val="2"/>
      </rPr>
      <t xml:space="preserve"> - A government issuing a debt security directly to an investor. These
               agreements should have terms negotiated directly with the investor and are not offered for
               public sale.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Provide a brief description of the debt agreement including its purpose.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Provide a detailed information whether the debt agreement has financial related consequences relating to events
  of default, termination events or subjective acceleration.
- If available and estimable, please provide the dollar value of the financial consequence exposure for the debt
  agreement.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Provide any additional comments that may clarify or provide additional guidance about the debt agreement
  listed.</t>
    </r>
  </si>
  <si>
    <t xml:space="preserve">Part 2: </t>
  </si>
  <si>
    <t xml:space="preserve">Part 3: </t>
  </si>
  <si>
    <t xml:space="preserve">Part 4: </t>
  </si>
  <si>
    <t>June 30, 2022</t>
  </si>
  <si>
    <r>
      <rPr>
        <b/>
        <u/>
        <sz val="10"/>
        <color theme="1"/>
        <rFont val="Arial"/>
        <family val="2"/>
      </rPr>
      <t>Note</t>
    </r>
    <r>
      <rPr>
        <b/>
        <sz val="10"/>
        <color theme="1"/>
        <rFont val="Arial"/>
        <family val="2"/>
      </rPr>
      <t xml:space="preserve">: Save and submit form with the following file name: Fund Number, Form #, and date.
        (Ex: For Form 21 for FUND 990000-10-1-999999, would be submitted as: 9900-10-1-999999-Form21-08-30-2022) </t>
    </r>
  </si>
  <si>
    <t>376XX &amp; 483XX</t>
  </si>
  <si>
    <r>
      <t>Direct Borrowings</t>
    </r>
    <r>
      <rPr>
        <vertAlign val="superscript"/>
        <sz val="10"/>
        <rFont val="Arial"/>
        <family val="2"/>
      </rPr>
      <t xml:space="preserve"> </t>
    </r>
  </si>
  <si>
    <t>Direct Placements</t>
  </si>
  <si>
    <t>- Complete the schedule of payments associated with the Direct Borrowings and/or Direct Placements.</t>
  </si>
  <si>
    <t>Form 21 - Installment Purchase Contracts &amp; Other Liabilities</t>
  </si>
  <si>
    <t>GL 385XX, 376XX, 399XX, 378XX, 485XX, 499XX, 483XX &amp; 490XX</t>
  </si>
  <si>
    <t>Other Liabilities</t>
  </si>
  <si>
    <r>
      <t xml:space="preserve">399XX &amp; 499XX </t>
    </r>
    <r>
      <rPr>
        <vertAlign val="superscript"/>
        <sz val="10"/>
        <rFont val="Arial"/>
        <family val="2"/>
      </rPr>
      <t>(3)</t>
    </r>
  </si>
  <si>
    <t>Total Other Liabilities</t>
  </si>
  <si>
    <r>
      <t xml:space="preserve">- Input prior year's balances for General Ledger (GL) codes 38500/48500 and 39900/49900.
- Input current year's balances for GL codes 38500/48500 and 39900/49900.
- Complete the Installment Purchase Contracts schedule of payments (principal and interest.)
- Verify balance current year GL codes 38500 match the principal reported in the first year.
- Verify the total principals equal corresponding totals (A &amp; B) in the upper portion of the form.
</t>
    </r>
    <r>
      <rPr>
        <b/>
        <u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All Consolidated Equipment Financing Program (CEFP) and Energy Savings Contract deferred payments
         are included within Installment Purchase Contracts section of the form.</t>
    </r>
  </si>
  <si>
    <t>Form 21 - Installment Purchase Contracts and Other Liabilities</t>
  </si>
  <si>
    <t>Input the fund number pertaining to the Installment Purchase Contracts and/or Other Liabilities.</t>
  </si>
  <si>
    <t>Part 1: Installment Purchase Contracts and Other Liabilities</t>
  </si>
  <si>
    <t>378XX &amp; 490XX</t>
  </si>
  <si>
    <r>
      <t xml:space="preserve">385XX, 376XX Installment purchase contract - current </t>
    </r>
    <r>
      <rPr>
        <vertAlign val="superscript"/>
        <sz val="10"/>
        <rFont val="Arial"/>
        <family val="2"/>
      </rPr>
      <t>(1)</t>
    </r>
  </si>
  <si>
    <t>485XX, 483XX  Installment purchase contract - long term</t>
  </si>
  <si>
    <r>
      <t xml:space="preserve">399XX, 378XX  Other Liabilities - current </t>
    </r>
    <r>
      <rPr>
        <vertAlign val="superscript"/>
        <sz val="10"/>
        <rFont val="Arial"/>
        <family val="2"/>
      </rPr>
      <t>(1)</t>
    </r>
  </si>
  <si>
    <t>499XX, 490XX Other Liabilities - long term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</si>
  <si>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 xml:space="preserve">Amount shown in the first year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equal GLs 385XX, 376XX, 399XX and 378XX.</t>
    </r>
  </si>
  <si>
    <r>
      <rPr>
        <vertAlign val="superscript"/>
        <sz val="10"/>
        <rFont val="Arial"/>
        <family val="2"/>
      </rPr>
      <t xml:space="preserve">(3) </t>
    </r>
    <r>
      <rPr>
        <sz val="10"/>
        <rFont val="Arial"/>
        <family val="2"/>
      </rPr>
      <t xml:space="preserve">All Consolidated Equipment Financing Program (CEFP) and Energy Savings Contract deferred payments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included within this section of the
    form.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</si>
</sst>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######\-##\-#\-######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00000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130">
    <xf numFmtId="0" fontId="0" fillId="0" borderId="0" xfId="0"/>
    <xf numFmtId="0" fontId="3" fillId="0" borderId="2" xfId="1" applyFont="1" applyBorder="1" applyAlignment="1">
      <alignment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0" fontId="1" fillId="3" borderId="0" xfId="0" applyFont="1" applyFill="1" applyBorder="1"/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5" fillId="3" borderId="0" xfId="0" applyFont="1" applyFill="1" applyBorder="1"/>
    <xf numFmtId="0" fontId="5" fillId="2" borderId="0" xfId="0" applyFont="1" applyFill="1"/>
    <xf numFmtId="0" fontId="2" fillId="3" borderId="8" xfId="0" applyFont="1" applyFill="1" applyBorder="1" applyAlignment="1">
      <alignment horizontal="center" wrapText="1"/>
    </xf>
    <xf numFmtId="0" fontId="5" fillId="0" borderId="0" xfId="0" applyFont="1"/>
    <xf numFmtId="0" fontId="2" fillId="2" borderId="0" xfId="0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5" fillId="0" borderId="0" xfId="0" applyNumberFormat="1" applyFont="1"/>
    <xf numFmtId="49" fontId="5" fillId="2" borderId="0" xfId="0" applyNumberFormat="1" applyFont="1" applyFill="1" applyBorder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49" fontId="2" fillId="2" borderId="8" xfId="0" applyNumberFormat="1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wrapText="1"/>
    </xf>
    <xf numFmtId="40" fontId="0" fillId="0" borderId="0" xfId="0" applyNumberFormat="1"/>
    <xf numFmtId="0" fontId="0" fillId="0" borderId="0" xfId="0" applyNumberFormat="1"/>
    <xf numFmtId="1" fontId="0" fillId="0" borderId="0" xfId="0" applyNumberFormat="1"/>
    <xf numFmtId="49" fontId="0" fillId="0" borderId="0" xfId="0" applyNumberFormat="1"/>
    <xf numFmtId="9" fontId="0" fillId="0" borderId="0" xfId="2" applyFont="1"/>
    <xf numFmtId="38" fontId="2" fillId="0" borderId="0" xfId="1" applyNumberFormat="1" applyFont="1" applyAlignment="1">
      <alignment wrapText="1"/>
    </xf>
    <xf numFmtId="0" fontId="7" fillId="2" borderId="0" xfId="0" applyNumberFormat="1" applyFont="1" applyFill="1"/>
    <xf numFmtId="0" fontId="7" fillId="2" borderId="0" xfId="0" applyNumberFormat="1" applyFont="1" applyFill="1" applyBorder="1"/>
    <xf numFmtId="0" fontId="5" fillId="0" borderId="0" xfId="0" applyFont="1" applyFill="1"/>
    <xf numFmtId="0" fontId="4" fillId="2" borderId="13" xfId="0" applyFont="1" applyFill="1" applyBorder="1" applyAlignment="1">
      <alignment horizontal="left"/>
    </xf>
    <xf numFmtId="0" fontId="7" fillId="2" borderId="0" xfId="0" applyFont="1" applyFill="1"/>
    <xf numFmtId="0" fontId="7" fillId="2" borderId="14" xfId="0" applyFont="1" applyFill="1" applyBorder="1"/>
    <xf numFmtId="0" fontId="7" fillId="2" borderId="15" xfId="0" applyFont="1" applyFill="1" applyBorder="1"/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1" fillId="2" borderId="14" xfId="0" applyFont="1" applyFill="1" applyBorder="1"/>
    <xf numFmtId="49" fontId="1" fillId="2" borderId="15" xfId="0" quotePrefix="1" applyNumberFormat="1" applyFont="1" applyFill="1" applyBorder="1" applyAlignment="1">
      <alignment wrapText="1"/>
    </xf>
    <xf numFmtId="0" fontId="1" fillId="2" borderId="15" xfId="0" applyFont="1" applyFill="1" applyBorder="1"/>
    <xf numFmtId="49" fontId="2" fillId="2" borderId="15" xfId="0" quotePrefix="1" applyNumberFormat="1" applyFont="1" applyFill="1" applyBorder="1" applyAlignment="1">
      <alignment vertical="center" wrapText="1"/>
    </xf>
    <xf numFmtId="0" fontId="14" fillId="2" borderId="15" xfId="0" quotePrefix="1" applyFont="1" applyFill="1" applyBorder="1" applyAlignment="1">
      <alignment horizontal="left" wrapText="1"/>
    </xf>
    <xf numFmtId="0" fontId="7" fillId="2" borderId="16" xfId="0" applyFont="1" applyFill="1" applyBorder="1"/>
    <xf numFmtId="0" fontId="7" fillId="2" borderId="17" xfId="0" applyFont="1" applyFill="1" applyBorder="1"/>
    <xf numFmtId="0" fontId="15" fillId="2" borderId="12" xfId="0" applyFont="1" applyFill="1" applyBorder="1" applyAlignment="1">
      <alignment horizontal="left"/>
    </xf>
    <xf numFmtId="0" fontId="1" fillId="2" borderId="0" xfId="1" applyFill="1" applyAlignment="1">
      <alignment wrapText="1"/>
    </xf>
    <xf numFmtId="0" fontId="2" fillId="2" borderId="0" xfId="1" applyFont="1" applyFill="1" applyAlignment="1">
      <alignment wrapText="1"/>
    </xf>
    <xf numFmtId="0" fontId="1" fillId="2" borderId="0" xfId="1" applyFill="1" applyAlignment="1" applyProtection="1">
      <alignment wrapText="1"/>
    </xf>
    <xf numFmtId="0" fontId="1" fillId="2" borderId="0" xfId="0" applyFont="1" applyFill="1"/>
    <xf numFmtId="0" fontId="2" fillId="2" borderId="0" xfId="1" applyFont="1" applyFill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1" fillId="2" borderId="0" xfId="1" applyFill="1" applyBorder="1" applyAlignment="1">
      <alignment wrapText="1"/>
    </xf>
    <xf numFmtId="0" fontId="2" fillId="2" borderId="3" xfId="1" applyFont="1" applyFill="1" applyBorder="1" applyAlignment="1">
      <alignment horizontal="center" wrapText="1"/>
    </xf>
    <xf numFmtId="38" fontId="2" fillId="2" borderId="0" xfId="1" applyNumberFormat="1" applyFont="1" applyFill="1" applyAlignment="1">
      <alignment wrapText="1"/>
    </xf>
    <xf numFmtId="0" fontId="1" fillId="2" borderId="0" xfId="0" applyFont="1" applyFill="1" applyBorder="1" applyAlignment="1"/>
    <xf numFmtId="0" fontId="1" fillId="2" borderId="0" xfId="1" applyFont="1" applyFill="1" applyAlignment="1">
      <alignment vertical="top" wrapText="1"/>
    </xf>
    <xf numFmtId="0" fontId="1" fillId="2" borderId="0" xfId="1" applyFont="1" applyFill="1" applyAlignment="1">
      <alignment horizontal="left" vertical="top" wrapText="1"/>
    </xf>
    <xf numFmtId="0" fontId="2" fillId="2" borderId="0" xfId="0" applyFont="1" applyFill="1"/>
    <xf numFmtId="49" fontId="1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1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1" fontId="2" fillId="2" borderId="2" xfId="1" applyNumberFormat="1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3" fillId="2" borderId="6" xfId="1" applyFont="1" applyFill="1" applyBorder="1" applyAlignment="1">
      <alignment wrapText="1"/>
    </xf>
    <xf numFmtId="0" fontId="1" fillId="2" borderId="0" xfId="1" applyFont="1" applyFill="1" applyAlignment="1">
      <alignment wrapText="1"/>
    </xf>
    <xf numFmtId="40" fontId="10" fillId="4" borderId="1" xfId="1" applyNumberFormat="1" applyFont="1" applyFill="1" applyBorder="1" applyAlignment="1" applyProtection="1">
      <protection locked="0"/>
    </xf>
    <xf numFmtId="40" fontId="3" fillId="4" borderId="3" xfId="1" applyNumberFormat="1" applyFont="1" applyFill="1" applyBorder="1" applyAlignment="1" applyProtection="1">
      <protection locked="0"/>
    </xf>
    <xf numFmtId="40" fontId="10" fillId="4" borderId="11" xfId="0" applyNumberFormat="1" applyFont="1" applyFill="1" applyBorder="1" applyProtection="1">
      <protection locked="0"/>
    </xf>
    <xf numFmtId="40" fontId="1" fillId="4" borderId="3" xfId="1" applyNumberFormat="1" applyFont="1" applyFill="1" applyBorder="1" applyAlignment="1" applyProtection="1">
      <protection locked="0"/>
    </xf>
    <xf numFmtId="40" fontId="3" fillId="4" borderId="1" xfId="1" applyNumberFormat="1" applyFont="1" applyFill="1" applyBorder="1" applyAlignment="1"/>
    <xf numFmtId="40" fontId="10" fillId="4" borderId="7" xfId="0" applyNumberFormat="1" applyFont="1" applyFill="1" applyBorder="1"/>
    <xf numFmtId="40" fontId="3" fillId="4" borderId="2" xfId="1" applyNumberFormat="1" applyFont="1" applyFill="1" applyBorder="1" applyAlignment="1" applyProtection="1">
      <protection locked="0"/>
    </xf>
    <xf numFmtId="40" fontId="1" fillId="4" borderId="10" xfId="0" applyNumberFormat="1" applyFont="1" applyFill="1" applyBorder="1" applyAlignment="1">
      <alignment horizontal="right"/>
    </xf>
    <xf numFmtId="0" fontId="3" fillId="4" borderId="5" xfId="1" applyFont="1" applyFill="1" applyBorder="1" applyAlignment="1" applyProtection="1">
      <protection locked="0"/>
    </xf>
    <xf numFmtId="0" fontId="3" fillId="4" borderId="3" xfId="1" applyFont="1" applyFill="1" applyBorder="1" applyAlignment="1" applyProtection="1">
      <protection locked="0"/>
    </xf>
    <xf numFmtId="40" fontId="3" fillId="4" borderId="4" xfId="1" applyNumberFormat="1" applyFont="1" applyFill="1" applyBorder="1" applyAlignment="1"/>
    <xf numFmtId="165" fontId="1" fillId="4" borderId="7" xfId="1" applyNumberFormat="1" applyFont="1" applyFill="1" applyBorder="1" applyAlignment="1" applyProtection="1">
      <alignment horizontal="center"/>
      <protection locked="0"/>
    </xf>
    <xf numFmtId="165" fontId="1" fillId="4" borderId="7" xfId="1" applyNumberFormat="1" applyFont="1" applyFill="1" applyBorder="1" applyAlignment="1" applyProtection="1">
      <protection locked="0"/>
    </xf>
    <xf numFmtId="49" fontId="1" fillId="4" borderId="7" xfId="1" applyNumberFormat="1" applyFont="1" applyFill="1" applyBorder="1" applyAlignment="1" applyProtection="1">
      <alignment wrapText="1"/>
      <protection locked="0"/>
    </xf>
    <xf numFmtId="40" fontId="1" fillId="4" borderId="7" xfId="1" applyNumberFormat="1" applyFont="1" applyFill="1" applyBorder="1" applyAlignment="1" applyProtection="1">
      <protection locked="0"/>
    </xf>
    <xf numFmtId="49" fontId="1" fillId="4" borderId="7" xfId="1" applyNumberFormat="1" applyFont="1" applyFill="1" applyBorder="1" applyAlignment="1" applyProtection="1">
      <protection locked="0"/>
    </xf>
    <xf numFmtId="49" fontId="16" fillId="4" borderId="7" xfId="1" applyNumberFormat="1" applyFont="1" applyFill="1" applyBorder="1" applyAlignment="1" applyProtection="1">
      <alignment wrapText="1"/>
      <protection locked="0"/>
    </xf>
    <xf numFmtId="40" fontId="7" fillId="4" borderId="9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5" xfId="0" quotePrefix="1" applyFont="1" applyFill="1" applyBorder="1" applyAlignment="1">
      <alignment wrapText="1"/>
    </xf>
    <xf numFmtId="0" fontId="1" fillId="2" borderId="0" xfId="1" applyFill="1" applyAlignment="1">
      <alignment wrapText="1"/>
    </xf>
    <xf numFmtId="0" fontId="3" fillId="2" borderId="2" xfId="1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2" fillId="2" borderId="0" xfId="1" applyFont="1" applyFill="1" applyAlignment="1">
      <alignment wrapText="1"/>
    </xf>
    <xf numFmtId="0" fontId="1" fillId="2" borderId="0" xfId="1" applyFill="1" applyAlignment="1">
      <alignment wrapText="1"/>
    </xf>
    <xf numFmtId="0" fontId="2" fillId="2" borderId="0" xfId="1" applyFont="1" applyFill="1" applyAlignment="1">
      <alignment wrapText="1"/>
    </xf>
    <xf numFmtId="0" fontId="1" fillId="0" borderId="19" xfId="1" applyBorder="1" applyAlignment="1">
      <alignment wrapText="1"/>
    </xf>
    <xf numFmtId="0" fontId="3" fillId="0" borderId="20" xfId="1" applyFont="1" applyBorder="1" applyAlignment="1">
      <alignment wrapText="1"/>
    </xf>
    <xf numFmtId="40" fontId="10" fillId="4" borderId="1" xfId="0" applyNumberFormat="1" applyFont="1" applyFill="1" applyBorder="1" applyProtection="1">
      <protection locked="0"/>
    </xf>
    <xf numFmtId="0" fontId="1" fillId="2" borderId="0" xfId="1" applyFill="1" applyAlignment="1">
      <alignment wrapText="1"/>
    </xf>
    <xf numFmtId="49" fontId="6" fillId="2" borderId="0" xfId="1" applyNumberFormat="1" applyFont="1" applyFill="1" applyBorder="1" applyAlignment="1">
      <alignment horizontal="right" wrapText="1"/>
    </xf>
    <xf numFmtId="0" fontId="11" fillId="2" borderId="14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7" fillId="2" borderId="0" xfId="1" applyFont="1" applyFill="1" applyAlignment="1">
      <alignment horizontal="center" vertical="top" wrapText="1"/>
    </xf>
    <xf numFmtId="0" fontId="1" fillId="2" borderId="0" xfId="1" applyFont="1" applyFill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2" fillId="2" borderId="0" xfId="0" applyFont="1" applyFill="1" applyAlignment="1">
      <alignment horizontal="justify" vertical="top" wrapText="1"/>
    </xf>
    <xf numFmtId="0" fontId="2" fillId="2" borderId="8" xfId="0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 wrapText="1"/>
    </xf>
    <xf numFmtId="0" fontId="1" fillId="2" borderId="18" xfId="1" applyFill="1" applyBorder="1" applyAlignment="1">
      <alignment wrapText="1"/>
    </xf>
    <xf numFmtId="0" fontId="2" fillId="2" borderId="0" xfId="0" applyFont="1" applyFill="1" applyAlignment="1">
      <alignment horizontal="left"/>
    </xf>
    <xf numFmtId="0" fontId="1" fillId="2" borderId="0" xfId="1" applyFill="1" applyAlignment="1">
      <alignment wrapText="1"/>
    </xf>
    <xf numFmtId="0" fontId="3" fillId="2" borderId="2" xfId="1" applyFont="1" applyFill="1" applyBorder="1" applyAlignment="1">
      <alignment wrapText="1"/>
    </xf>
    <xf numFmtId="0" fontId="2" fillId="2" borderId="0" xfId="1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49" fontId="2" fillId="2" borderId="0" xfId="1" applyNumberFormat="1" applyFont="1" applyFill="1" applyAlignment="1">
      <alignment horizontal="center" wrapText="1"/>
    </xf>
    <xf numFmtId="49" fontId="1" fillId="2" borderId="0" xfId="1" applyNumberFormat="1" applyFill="1" applyAlignment="1">
      <alignment wrapText="1"/>
    </xf>
    <xf numFmtId="0" fontId="2" fillId="2" borderId="1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1" fillId="2" borderId="7" xfId="1" applyFill="1" applyBorder="1" applyAlignment="1">
      <alignment wrapText="1"/>
    </xf>
    <xf numFmtId="0" fontId="1" fillId="2" borderId="0" xfId="1" applyFill="1" applyAlignment="1">
      <alignment horizontal="left" wrapText="1"/>
    </xf>
    <xf numFmtId="0" fontId="2" fillId="2" borderId="0" xfId="1" applyFont="1" applyFill="1" applyAlignment="1">
      <alignment horizontal="right" wrapText="1"/>
    </xf>
    <xf numFmtId="0" fontId="2" fillId="0" borderId="0" xfId="1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165" fontId="1" fillId="4" borderId="7" xfId="1" applyNumberFormat="1" applyFill="1" applyBorder="1" applyAlignment="1" applyProtection="1">
      <alignment horizontal="left" vertical="center"/>
      <protection locked="0"/>
    </xf>
    <xf numFmtId="165" fontId="0" fillId="0" borderId="7" xfId="0" applyNumberFormat="1" applyBorder="1" applyAlignment="1" applyProtection="1">
      <alignment horizontal="left" vertical="center"/>
      <protection locked="0"/>
    </xf>
  </cellXfs>
  <cellStyles count="3">
    <cellStyle name="Normal" xfId="0" builtinId="0"/>
    <cellStyle name="Normal 4" xfId="1" xr:uid="{00000000-0005-0000-0000-000001000000}"/>
    <cellStyle name="Percent" xfId="2" builtinId="5"/>
  </cellStyles>
  <dxfs count="23"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CCFF"/>
      <color rgb="FFD0BED8"/>
      <color rgb="FFCBB6D4"/>
      <color rgb="FFB292C0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27C6-96FA-43F1-BF94-180E92260252}">
  <sheetPr codeName="Sheet1">
    <pageSetUpPr fitToPage="1"/>
  </sheetPr>
  <dimension ref="A1:B17"/>
  <sheetViews>
    <sheetView zoomScaleNormal="100" zoomScaleSheetLayoutView="100" workbookViewId="0">
      <selection activeCell="B5" sqref="B5"/>
    </sheetView>
  </sheetViews>
  <sheetFormatPr defaultRowHeight="12.75" x14ac:dyDescent="0.2"/>
  <cols>
    <col min="1" max="1" width="7.42578125" style="37" customWidth="1"/>
    <col min="2" max="2" width="93.7109375" style="37" customWidth="1"/>
    <col min="3" max="16384" width="9.140625" style="37"/>
  </cols>
  <sheetData>
    <row r="1" spans="1:2" ht="15" x14ac:dyDescent="0.25">
      <c r="A1" s="49" t="s">
        <v>72</v>
      </c>
      <c r="B1" s="36"/>
    </row>
    <row r="2" spans="1:2" x14ac:dyDescent="0.2">
      <c r="A2" s="38" t="s">
        <v>73</v>
      </c>
      <c r="B2" s="39"/>
    </row>
    <row r="3" spans="1:2" ht="12" customHeight="1" x14ac:dyDescent="0.2">
      <c r="A3" s="38"/>
      <c r="B3" s="39"/>
    </row>
    <row r="4" spans="1:2" x14ac:dyDescent="0.2">
      <c r="A4" s="105" t="s">
        <v>74</v>
      </c>
      <c r="B4" s="106"/>
    </row>
    <row r="5" spans="1:2" ht="92.25" customHeight="1" x14ac:dyDescent="0.2">
      <c r="A5" s="90"/>
      <c r="B5" s="91" t="s">
        <v>71</v>
      </c>
    </row>
    <row r="6" spans="1:2" x14ac:dyDescent="0.2">
      <c r="A6" s="38"/>
      <c r="B6" s="39"/>
    </row>
    <row r="7" spans="1:2" x14ac:dyDescent="0.2">
      <c r="A7" s="40" t="s">
        <v>57</v>
      </c>
      <c r="B7" s="41" t="s">
        <v>55</v>
      </c>
    </row>
    <row r="8" spans="1:2" ht="63.75" x14ac:dyDescent="0.2">
      <c r="A8" s="42"/>
      <c r="B8" s="43" t="s">
        <v>52</v>
      </c>
    </row>
    <row r="9" spans="1:2" x14ac:dyDescent="0.2">
      <c r="A9" s="42"/>
      <c r="B9" s="44"/>
    </row>
    <row r="10" spans="1:2" x14ac:dyDescent="0.2">
      <c r="A10" s="40" t="s">
        <v>58</v>
      </c>
      <c r="B10" s="41" t="s">
        <v>54</v>
      </c>
    </row>
    <row r="11" spans="1:2" ht="207.75" customHeight="1" x14ac:dyDescent="0.2">
      <c r="A11" s="38"/>
      <c r="B11" s="45" t="s">
        <v>56</v>
      </c>
    </row>
    <row r="12" spans="1:2" x14ac:dyDescent="0.2">
      <c r="A12" s="42"/>
      <c r="B12" s="44"/>
    </row>
    <row r="13" spans="1:2" x14ac:dyDescent="0.2">
      <c r="A13" s="40" t="s">
        <v>59</v>
      </c>
      <c r="B13" s="41" t="s">
        <v>53</v>
      </c>
    </row>
    <row r="14" spans="1:2" x14ac:dyDescent="0.2">
      <c r="A14" s="40"/>
      <c r="B14" s="46" t="s">
        <v>65</v>
      </c>
    </row>
    <row r="15" spans="1:2" ht="5.25" customHeight="1" x14ac:dyDescent="0.2">
      <c r="A15" s="38"/>
      <c r="B15" s="43"/>
    </row>
    <row r="16" spans="1:2" ht="40.5" customHeight="1" x14ac:dyDescent="0.2">
      <c r="A16" s="103" t="s">
        <v>61</v>
      </c>
      <c r="B16" s="104"/>
    </row>
    <row r="17" spans="1:2" x14ac:dyDescent="0.2">
      <c r="A17" s="47"/>
      <c r="B17" s="48"/>
    </row>
  </sheetData>
  <sheetProtection algorithmName="SHA-512" hashValue="6hquOWWl7HFmzMu8kRmEAFup9cMeYFIwIfZbmUiNMi1cbC9R1rHn2ShdsQX0ToL4qwGqWkFtRvt5AlafWrzGMA==" saltValue="m1S6PRFZYK4YwxtlnbstXA==" spinCount="100000" sheet="1" selectLockedCells="1" selectUnlockedCells="1"/>
  <mergeCells count="2">
    <mergeCell ref="A16:B16"/>
    <mergeCell ref="A4:B4"/>
  </mergeCells>
  <pageMargins left="0.7" right="0.7" top="0.5" bottom="0.5" header="0.3" footer="0.3"/>
  <pageSetup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R120"/>
  <sheetViews>
    <sheetView tabSelected="1" showRuler="0" zoomScaleNormal="100" workbookViewId="0">
      <selection activeCell="C6" sqref="C6:E6"/>
    </sheetView>
  </sheetViews>
  <sheetFormatPr defaultColWidth="13.5703125" defaultRowHeight="12.75" x14ac:dyDescent="0.2"/>
  <cols>
    <col min="1" max="1" width="42.28515625" style="50" bestFit="1" customWidth="1"/>
    <col min="2" max="2" width="7" style="50" customWidth="1"/>
    <col min="3" max="3" width="17.7109375" style="50" customWidth="1"/>
    <col min="4" max="4" width="3.42578125" style="50" customWidth="1"/>
    <col min="5" max="5" width="17.7109375" style="50" customWidth="1"/>
    <col min="6" max="6" width="3.42578125" style="50" bestFit="1" customWidth="1"/>
    <col min="7" max="7" width="17.7109375" style="50" customWidth="1"/>
    <col min="8" max="8" width="3.42578125" style="50" customWidth="1"/>
    <col min="9" max="9" width="17.7109375" style="50" customWidth="1"/>
    <col min="10" max="10" width="11.42578125" style="50" customWidth="1"/>
    <col min="11" max="13" width="13.5703125" style="50"/>
    <col min="14" max="22" width="0" style="50" hidden="1" customWidth="1"/>
    <col min="23" max="23" width="6.140625" style="50" hidden="1" customWidth="1"/>
    <col min="24" max="16384" width="13.5703125" style="50"/>
  </cols>
  <sheetData>
    <row r="1" spans="1:70" ht="12.75" customHeight="1" x14ac:dyDescent="0.2">
      <c r="A1" s="118" t="s">
        <v>40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70" ht="12.75" customHeight="1" x14ac:dyDescent="0.2">
      <c r="A2" s="118" t="s">
        <v>66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70" x14ac:dyDescent="0.2">
      <c r="A3" s="118" t="s">
        <v>67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70" x14ac:dyDescent="0.2">
      <c r="A4" s="119" t="s">
        <v>60</v>
      </c>
      <c r="B4" s="120"/>
      <c r="C4" s="120"/>
      <c r="D4" s="120"/>
      <c r="E4" s="120"/>
      <c r="F4" s="120"/>
      <c r="G4" s="120"/>
      <c r="H4" s="120"/>
      <c r="I4" s="120"/>
      <c r="J4" s="120"/>
    </row>
    <row r="6" spans="1:70" ht="15" customHeight="1" x14ac:dyDescent="0.2">
      <c r="A6" s="3" t="s">
        <v>39</v>
      </c>
      <c r="B6" s="26"/>
      <c r="C6" s="128"/>
      <c r="D6" s="129"/>
      <c r="E6" s="129"/>
    </row>
    <row r="7" spans="1:70" ht="11.25" customHeight="1" x14ac:dyDescent="0.2">
      <c r="B7" s="26"/>
    </row>
    <row r="8" spans="1:70" x14ac:dyDescent="0.2">
      <c r="A8" s="51" t="s">
        <v>15</v>
      </c>
      <c r="B8" s="52"/>
      <c r="C8" s="118" t="s">
        <v>0</v>
      </c>
      <c r="D8" s="115"/>
      <c r="E8" s="115"/>
      <c r="G8" s="118" t="s">
        <v>1</v>
      </c>
      <c r="H8" s="115"/>
      <c r="I8" s="115"/>
    </row>
    <row r="9" spans="1:70" x14ac:dyDescent="0.2">
      <c r="B9" s="52"/>
      <c r="C9" s="122" t="s">
        <v>2</v>
      </c>
      <c r="D9" s="123"/>
      <c r="E9" s="123"/>
      <c r="G9" s="122" t="s">
        <v>3</v>
      </c>
      <c r="H9" s="123"/>
      <c r="I9" s="123"/>
    </row>
    <row r="10" spans="1:70" ht="15" customHeight="1" x14ac:dyDescent="0.2">
      <c r="A10" s="127" t="s">
        <v>76</v>
      </c>
      <c r="B10" s="127"/>
      <c r="C10" s="71"/>
      <c r="G10" s="73"/>
      <c r="W10" s="50" t="str">
        <f>IF(I12=C44,"","x")</f>
        <v/>
      </c>
      <c r="BR10" s="50" t="str">
        <f>IF(I12=C44,"","x")</f>
        <v/>
      </c>
    </row>
    <row r="11" spans="1:70" ht="15" customHeight="1" x14ac:dyDescent="0.2">
      <c r="A11" s="124" t="s">
        <v>77</v>
      </c>
      <c r="B11" s="124"/>
      <c r="C11" s="72"/>
      <c r="G11" s="74"/>
      <c r="W11" s="50" t="str">
        <f>IF(I16=G44,"","x")</f>
        <v/>
      </c>
      <c r="BR11" s="50" t="e">
        <f>IF(#REF!=#REF!,"","x")</f>
        <v>#REF!</v>
      </c>
    </row>
    <row r="12" spans="1:70" ht="14.25" customHeight="1" x14ac:dyDescent="0.2">
      <c r="A12" s="125" t="s">
        <v>14</v>
      </c>
      <c r="B12" s="125"/>
      <c r="C12" s="125"/>
      <c r="D12" s="98"/>
      <c r="E12" s="75">
        <f>SUM(C10:C11)</f>
        <v>0</v>
      </c>
      <c r="G12" s="99"/>
      <c r="I12" s="76">
        <f>SUM(G10:G11)</f>
        <v>0</v>
      </c>
      <c r="J12" s="51" t="s">
        <v>4</v>
      </c>
      <c r="W12" s="50" t="str">
        <f>IF(W10="x","x",IF(W11="x","x",""))</f>
        <v/>
      </c>
      <c r="BR12" s="50" t="e">
        <f>IF(BR10="x","x",IF(BR11="x","x",""))</f>
        <v>#REF!</v>
      </c>
    </row>
    <row r="13" spans="1:70" s="96" customFormat="1" ht="9.75" customHeight="1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97"/>
    </row>
    <row r="14" spans="1:70" s="92" customFormat="1" ht="15" customHeight="1" x14ac:dyDescent="0.2">
      <c r="A14" s="53" t="s">
        <v>78</v>
      </c>
      <c r="B14" s="52"/>
      <c r="C14" s="71"/>
      <c r="G14" s="100"/>
      <c r="W14" s="92" t="str">
        <f>IF(G10=C24,"","x")</f>
        <v/>
      </c>
      <c r="BR14" s="92" t="str">
        <f>IF(I16=C47,"","x")</f>
        <v/>
      </c>
    </row>
    <row r="15" spans="1:70" s="92" customFormat="1" ht="15" customHeight="1" x14ac:dyDescent="0.2">
      <c r="A15" s="101" t="s">
        <v>79</v>
      </c>
      <c r="B15" s="52"/>
      <c r="C15" s="72"/>
      <c r="G15" s="74"/>
      <c r="W15" s="92" t="str">
        <f>IF(G14=G24,"","x")</f>
        <v/>
      </c>
      <c r="BR15" s="92" t="e">
        <f>IF(#REF!=#REF!,"","x")</f>
        <v>#REF!</v>
      </c>
    </row>
    <row r="16" spans="1:70" s="92" customFormat="1" ht="14.25" customHeight="1" x14ac:dyDescent="0.2">
      <c r="A16" s="125" t="s">
        <v>70</v>
      </c>
      <c r="B16" s="125"/>
      <c r="C16" s="125"/>
      <c r="D16" s="2"/>
      <c r="E16" s="75">
        <f>SUM(C14:C15)</f>
        <v>0</v>
      </c>
      <c r="G16" s="1"/>
      <c r="I16" s="76">
        <f>SUM(G14:G15)</f>
        <v>0</v>
      </c>
      <c r="J16" s="95" t="s">
        <v>4</v>
      </c>
      <c r="W16" s="92" t="str">
        <f>IF(W14="x","x",IF(W15="x","x",""))</f>
        <v/>
      </c>
      <c r="BR16" s="92" t="e">
        <f>IF(BR14="x","x",IF(BR15="x","x",""))</f>
        <v>#REF!</v>
      </c>
    </row>
    <row r="17" spans="1:70" s="92" customFormat="1" ht="11.25" customHeight="1" x14ac:dyDescent="0.2">
      <c r="E17" s="93"/>
      <c r="I17" s="93"/>
      <c r="W17" s="92" t="str">
        <f>+IF(W14="x","x",IF(W15="x","x",""))</f>
        <v/>
      </c>
      <c r="BR17" s="92" t="e">
        <f>IF(#REF!=#REF!,"","x")</f>
        <v>#REF!</v>
      </c>
    </row>
    <row r="18" spans="1:70" s="92" customFormat="1" ht="12.75" customHeight="1" x14ac:dyDescent="0.2">
      <c r="A18" s="124" t="s">
        <v>6</v>
      </c>
      <c r="B18" s="124"/>
      <c r="C18" s="124"/>
      <c r="D18" s="124"/>
      <c r="E18" s="124"/>
      <c r="F18" s="124"/>
      <c r="G18" s="124"/>
      <c r="H18" s="124"/>
      <c r="I18" s="124"/>
      <c r="BR18" s="92" t="e">
        <f>IF(#REF!="x","x",IF(BR17="x","x",""))</f>
        <v>#REF!</v>
      </c>
    </row>
    <row r="19" spans="1:70" s="92" customFormat="1" x14ac:dyDescent="0.2">
      <c r="A19" s="124"/>
      <c r="B19" s="124"/>
      <c r="C19" s="124"/>
      <c r="D19" s="124"/>
      <c r="E19" s="124"/>
      <c r="F19" s="124"/>
      <c r="G19" s="124"/>
      <c r="H19" s="124"/>
      <c r="I19" s="124"/>
    </row>
    <row r="20" spans="1:70" ht="9.75" customHeight="1" x14ac:dyDescent="0.2"/>
    <row r="21" spans="1:70" ht="12.75" customHeight="1" x14ac:dyDescent="0.2">
      <c r="C21" s="118" t="s">
        <v>7</v>
      </c>
      <c r="D21" s="115"/>
      <c r="E21" s="115"/>
      <c r="G21" s="118" t="s">
        <v>68</v>
      </c>
      <c r="H21" s="115"/>
      <c r="I21" s="115"/>
    </row>
    <row r="22" spans="1:70" ht="16.5" customHeight="1" x14ac:dyDescent="0.2">
      <c r="A22" s="54" t="s">
        <v>8</v>
      </c>
      <c r="C22" s="121" t="s">
        <v>30</v>
      </c>
      <c r="D22" s="115"/>
      <c r="E22" s="115"/>
      <c r="G22" s="121" t="s">
        <v>69</v>
      </c>
      <c r="H22" s="115"/>
      <c r="I22" s="115"/>
    </row>
    <row r="23" spans="1:70" x14ac:dyDescent="0.2">
      <c r="A23" s="55">
        <v>43281</v>
      </c>
      <c r="B23" s="56"/>
      <c r="C23" s="57" t="s">
        <v>9</v>
      </c>
      <c r="D23" s="57"/>
      <c r="E23" s="57" t="s">
        <v>10</v>
      </c>
      <c r="G23" s="57" t="s">
        <v>9</v>
      </c>
      <c r="H23" s="57"/>
      <c r="I23" s="57" t="s">
        <v>10</v>
      </c>
    </row>
    <row r="24" spans="1:70" ht="15" customHeight="1" x14ac:dyDescent="0.2">
      <c r="A24" s="63">
        <f>RIGHT($A$4,4)+1</f>
        <v>2023</v>
      </c>
      <c r="B24" s="102" t="s">
        <v>13</v>
      </c>
      <c r="C24" s="72"/>
      <c r="E24" s="72"/>
      <c r="G24" s="72"/>
      <c r="H24" s="92"/>
      <c r="I24" s="72"/>
    </row>
    <row r="25" spans="1:70" ht="15" customHeight="1" x14ac:dyDescent="0.2">
      <c r="A25" s="63">
        <f>RIGHT($A$4,4)+2</f>
        <v>2024</v>
      </c>
      <c r="C25" s="72"/>
      <c r="E25" s="72"/>
      <c r="G25" s="72"/>
      <c r="H25" s="92"/>
      <c r="I25" s="72"/>
    </row>
    <row r="26" spans="1:70" ht="15" customHeight="1" x14ac:dyDescent="0.2">
      <c r="A26" s="63">
        <f>RIGHT($A$4,4)+3</f>
        <v>2025</v>
      </c>
      <c r="C26" s="72"/>
      <c r="E26" s="72"/>
      <c r="G26" s="72"/>
      <c r="H26" s="92"/>
      <c r="I26" s="72"/>
    </row>
    <row r="27" spans="1:70" ht="15" customHeight="1" x14ac:dyDescent="0.2">
      <c r="A27" s="63">
        <f>RIGHT($A$4,4)+4</f>
        <v>2026</v>
      </c>
      <c r="C27" s="72"/>
      <c r="E27" s="72"/>
      <c r="G27" s="72"/>
      <c r="H27" s="92"/>
      <c r="I27" s="72"/>
    </row>
    <row r="28" spans="1:70" ht="15" customHeight="1" x14ac:dyDescent="0.2">
      <c r="A28" s="63">
        <f>RIGHT($A$4,4)+5</f>
        <v>2027</v>
      </c>
      <c r="C28" s="72"/>
      <c r="E28" s="72"/>
      <c r="G28" s="72"/>
      <c r="H28" s="92"/>
      <c r="I28" s="72"/>
    </row>
    <row r="29" spans="1:70" ht="15" customHeight="1" x14ac:dyDescent="0.2">
      <c r="A29" s="64" t="str">
        <f t="shared" ref="A29:A40" si="0">CONCATENATE(RIGHT(A28,4)+1,"-",RIGHT(A28,4)+5)</f>
        <v>2028-2032</v>
      </c>
      <c r="C29" s="72"/>
      <c r="E29" s="72"/>
      <c r="G29" s="72"/>
      <c r="H29" s="92"/>
      <c r="I29" s="72"/>
    </row>
    <row r="30" spans="1:70" ht="15" customHeight="1" x14ac:dyDescent="0.2">
      <c r="A30" s="64" t="str">
        <f t="shared" si="0"/>
        <v>2033-2037</v>
      </c>
      <c r="C30" s="72"/>
      <c r="E30" s="72"/>
      <c r="G30" s="72"/>
      <c r="H30" s="92"/>
      <c r="I30" s="72"/>
    </row>
    <row r="31" spans="1:70" ht="15" customHeight="1" x14ac:dyDescent="0.2">
      <c r="A31" s="64" t="str">
        <f t="shared" si="0"/>
        <v>2038-2042</v>
      </c>
      <c r="C31" s="72"/>
      <c r="E31" s="72"/>
      <c r="G31" s="72"/>
      <c r="H31" s="92"/>
      <c r="I31" s="72"/>
    </row>
    <row r="32" spans="1:70" ht="15" customHeight="1" x14ac:dyDescent="0.2">
      <c r="A32" s="64" t="str">
        <f t="shared" si="0"/>
        <v>2043-2047</v>
      </c>
      <c r="C32" s="72"/>
      <c r="E32" s="72"/>
      <c r="G32" s="72"/>
      <c r="H32" s="92"/>
      <c r="I32" s="72"/>
    </row>
    <row r="33" spans="1:10" ht="15" customHeight="1" x14ac:dyDescent="0.2">
      <c r="A33" s="64" t="str">
        <f t="shared" si="0"/>
        <v>2048-2052</v>
      </c>
      <c r="C33" s="72"/>
      <c r="E33" s="72"/>
      <c r="G33" s="72"/>
      <c r="H33" s="92"/>
      <c r="I33" s="72"/>
    </row>
    <row r="34" spans="1:10" ht="15" customHeight="1" x14ac:dyDescent="0.2">
      <c r="A34" s="64" t="str">
        <f t="shared" si="0"/>
        <v>2053-2057</v>
      </c>
      <c r="C34" s="77"/>
      <c r="E34" s="77"/>
      <c r="G34" s="77"/>
      <c r="H34" s="92"/>
      <c r="I34" s="77"/>
    </row>
    <row r="35" spans="1:10" ht="15" customHeight="1" x14ac:dyDescent="0.2">
      <c r="A35" s="64" t="str">
        <f t="shared" si="0"/>
        <v>2058-2062</v>
      </c>
      <c r="C35" s="77"/>
      <c r="E35" s="77"/>
      <c r="G35" s="77"/>
      <c r="H35" s="92"/>
      <c r="I35" s="77"/>
    </row>
    <row r="36" spans="1:10" ht="15" customHeight="1" x14ac:dyDescent="0.2">
      <c r="A36" s="64" t="str">
        <f t="shared" si="0"/>
        <v>2063-2067</v>
      </c>
      <c r="C36" s="77"/>
      <c r="E36" s="77"/>
      <c r="G36" s="77"/>
      <c r="H36" s="92"/>
      <c r="I36" s="77"/>
    </row>
    <row r="37" spans="1:10" ht="15" customHeight="1" x14ac:dyDescent="0.2">
      <c r="A37" s="64" t="str">
        <f t="shared" si="0"/>
        <v>2068-2072</v>
      </c>
      <c r="C37" s="77"/>
      <c r="E37" s="77"/>
      <c r="G37" s="77"/>
      <c r="H37" s="92"/>
      <c r="I37" s="77"/>
    </row>
    <row r="38" spans="1:10" ht="15" customHeight="1" x14ac:dyDescent="0.2">
      <c r="A38" s="64" t="str">
        <f t="shared" si="0"/>
        <v>2073-2077</v>
      </c>
      <c r="C38" s="77"/>
      <c r="E38" s="77"/>
      <c r="G38" s="77"/>
      <c r="H38" s="92"/>
      <c r="I38" s="77"/>
    </row>
    <row r="39" spans="1:10" ht="15" customHeight="1" x14ac:dyDescent="0.2">
      <c r="A39" s="64" t="str">
        <f t="shared" si="0"/>
        <v>2078-2082</v>
      </c>
      <c r="C39" s="77"/>
      <c r="E39" s="77"/>
      <c r="G39" s="77"/>
      <c r="H39" s="92"/>
      <c r="I39" s="77"/>
    </row>
    <row r="40" spans="1:10" ht="15" customHeight="1" x14ac:dyDescent="0.2">
      <c r="A40" s="64" t="str">
        <f t="shared" si="0"/>
        <v>2083-2087</v>
      </c>
      <c r="C40" s="77"/>
      <c r="E40" s="77"/>
      <c r="G40" s="77"/>
      <c r="H40" s="92"/>
      <c r="I40" s="77"/>
    </row>
    <row r="41" spans="1:10" x14ac:dyDescent="0.2">
      <c r="A41" s="115" t="s">
        <v>11</v>
      </c>
      <c r="B41" s="115"/>
      <c r="C41" s="116"/>
      <c r="D41" s="115"/>
      <c r="E41" s="116"/>
    </row>
    <row r="42" spans="1:10" x14ac:dyDescent="0.2">
      <c r="C42" s="65"/>
      <c r="E42" s="65"/>
    </row>
    <row r="44" spans="1:10" ht="15" customHeight="1" thickBot="1" x14ac:dyDescent="0.25">
      <c r="A44" s="51" t="s">
        <v>46</v>
      </c>
      <c r="C44" s="78">
        <f>SUM(C24:C40)</f>
        <v>0</v>
      </c>
      <c r="D44" s="32" t="s">
        <v>4</v>
      </c>
      <c r="E44" s="81">
        <f>SUM(E24:E40)</f>
        <v>0</v>
      </c>
      <c r="F44" s="58" t="s">
        <v>5</v>
      </c>
      <c r="G44" s="78">
        <f>SUM(G24:G40)</f>
        <v>0</v>
      </c>
      <c r="H44" s="32" t="s">
        <v>4</v>
      </c>
      <c r="I44" s="81">
        <f>SUM(I24:I40)</f>
        <v>0</v>
      </c>
      <c r="J44" s="58" t="s">
        <v>5</v>
      </c>
    </row>
    <row r="45" spans="1:10" ht="15" customHeight="1" thickTop="1" x14ac:dyDescent="0.2">
      <c r="A45" s="115" t="s">
        <v>41</v>
      </c>
      <c r="B45" s="115"/>
      <c r="C45" s="79"/>
      <c r="D45" s="50" t="s">
        <v>12</v>
      </c>
      <c r="E45" s="69"/>
      <c r="G45" s="79"/>
      <c r="H45" s="92" t="s">
        <v>12</v>
      </c>
      <c r="I45" s="69"/>
      <c r="J45" s="92"/>
    </row>
    <row r="46" spans="1:10" ht="15" customHeight="1" x14ac:dyDescent="0.2">
      <c r="A46" s="115" t="s">
        <v>42</v>
      </c>
      <c r="B46" s="115"/>
      <c r="C46" s="80"/>
      <c r="D46" s="50" t="s">
        <v>12</v>
      </c>
      <c r="G46" s="80"/>
      <c r="H46" s="92" t="s">
        <v>12</v>
      </c>
      <c r="I46" s="92"/>
      <c r="J46" s="92"/>
    </row>
    <row r="47" spans="1:10" ht="15" customHeight="1" x14ac:dyDescent="0.2">
      <c r="A47" s="115" t="s">
        <v>43</v>
      </c>
      <c r="B47" s="115"/>
      <c r="C47" s="80"/>
      <c r="D47" s="50" t="s">
        <v>12</v>
      </c>
      <c r="G47" s="80"/>
      <c r="H47" s="92" t="s">
        <v>12</v>
      </c>
      <c r="I47" s="92"/>
      <c r="J47" s="92"/>
    </row>
    <row r="48" spans="1:10" ht="15" customHeight="1" x14ac:dyDescent="0.2">
      <c r="A48" s="115" t="s">
        <v>45</v>
      </c>
      <c r="B48" s="115"/>
      <c r="C48" s="67">
        <f>SUM(C45:C47)</f>
        <v>0</v>
      </c>
      <c r="D48" s="51" t="s">
        <v>12</v>
      </c>
      <c r="G48" s="67">
        <f>SUM(G45:G47)</f>
        <v>0</v>
      </c>
      <c r="H48" s="95" t="s">
        <v>12</v>
      </c>
      <c r="I48" s="92"/>
      <c r="J48" s="92"/>
    </row>
    <row r="49" spans="1:9" x14ac:dyDescent="0.2">
      <c r="A49" s="117" t="s">
        <v>44</v>
      </c>
      <c r="B49" s="117"/>
    </row>
    <row r="51" spans="1:9" s="70" customFormat="1" x14ac:dyDescent="0.2">
      <c r="A51" s="66" t="s">
        <v>18</v>
      </c>
      <c r="B51" s="7"/>
      <c r="C51" s="6"/>
      <c r="D51" s="7"/>
      <c r="E51" s="7"/>
      <c r="F51" s="7"/>
      <c r="G51" s="7"/>
      <c r="H51" s="19"/>
      <c r="I51" s="9"/>
    </row>
    <row r="52" spans="1:9" s="70" customFormat="1" x14ac:dyDescent="0.2">
      <c r="A52" s="7"/>
      <c r="B52" s="7"/>
      <c r="C52" s="7"/>
      <c r="D52" s="7"/>
      <c r="E52" s="7"/>
      <c r="F52" s="7"/>
      <c r="G52" s="7"/>
      <c r="H52" s="19"/>
      <c r="I52" s="9"/>
    </row>
    <row r="53" spans="1:9" s="70" customFormat="1" ht="37.5" customHeight="1" thickBot="1" x14ac:dyDescent="0.25">
      <c r="A53" s="10" t="s">
        <v>19</v>
      </c>
      <c r="B53" s="11"/>
      <c r="C53" s="68" t="s">
        <v>20</v>
      </c>
      <c r="D53" s="7"/>
      <c r="E53" s="68" t="s">
        <v>21</v>
      </c>
      <c r="F53" s="7"/>
      <c r="G53" s="68" t="s">
        <v>22</v>
      </c>
      <c r="H53" s="12"/>
      <c r="I53" s="68" t="s">
        <v>23</v>
      </c>
    </row>
    <row r="54" spans="1:9" s="70" customFormat="1" x14ac:dyDescent="0.2">
      <c r="A54" s="13"/>
      <c r="B54" s="11"/>
      <c r="C54" s="13"/>
      <c r="D54" s="5"/>
      <c r="E54" s="5"/>
      <c r="F54" s="7"/>
      <c r="G54" s="5"/>
      <c r="H54" s="7"/>
      <c r="I54" s="5"/>
    </row>
    <row r="55" spans="1:9" s="70" customFormat="1" ht="15" customHeight="1" x14ac:dyDescent="0.2">
      <c r="A55" s="82"/>
      <c r="B55" s="9"/>
      <c r="C55" s="84"/>
      <c r="D55" s="5"/>
      <c r="E55" s="85"/>
      <c r="F55" s="59"/>
      <c r="G55" s="86"/>
      <c r="H55" s="14"/>
      <c r="I55" s="85"/>
    </row>
    <row r="56" spans="1:9" s="70" customFormat="1" x14ac:dyDescent="0.2">
      <c r="A56" s="15"/>
      <c r="B56" s="9"/>
      <c r="C56" s="15"/>
      <c r="D56" s="5"/>
      <c r="E56" s="16"/>
      <c r="F56" s="7"/>
      <c r="G56" s="17"/>
      <c r="H56" s="18"/>
      <c r="I56" s="16"/>
    </row>
    <row r="57" spans="1:9" s="70" customFormat="1" ht="15" customHeight="1" x14ac:dyDescent="0.2">
      <c r="A57" s="83"/>
      <c r="B57" s="9"/>
      <c r="C57" s="84"/>
      <c r="D57" s="5"/>
      <c r="E57" s="85"/>
      <c r="F57" s="59"/>
      <c r="G57" s="86"/>
      <c r="H57" s="14"/>
      <c r="I57" s="85"/>
    </row>
    <row r="58" spans="1:9" s="70" customFormat="1" ht="11.25" customHeight="1" x14ac:dyDescent="0.2">
      <c r="A58" s="9"/>
      <c r="B58" s="9"/>
      <c r="C58" s="9"/>
      <c r="D58" s="9"/>
      <c r="E58" s="9"/>
      <c r="F58" s="19"/>
      <c r="G58" s="9"/>
      <c r="H58" s="9"/>
      <c r="I58" s="9"/>
    </row>
    <row r="59" spans="1:9" s="70" customFormat="1" x14ac:dyDescent="0.2">
      <c r="A59" s="4" t="s">
        <v>16</v>
      </c>
      <c r="B59" s="5"/>
      <c r="C59" s="6"/>
      <c r="D59" s="5"/>
      <c r="E59" s="5"/>
      <c r="F59" s="7"/>
      <c r="G59" s="5"/>
      <c r="H59" s="8"/>
      <c r="I59" s="9"/>
    </row>
    <row r="60" spans="1:9" s="70" customFormat="1" ht="9.75" customHeight="1" x14ac:dyDescent="0.2">
      <c r="A60" s="5"/>
      <c r="B60" s="5"/>
      <c r="C60" s="5"/>
      <c r="D60" s="5"/>
      <c r="E60" s="5"/>
      <c r="F60" s="7"/>
      <c r="G60" s="5"/>
      <c r="H60" s="8"/>
      <c r="I60" s="9"/>
    </row>
    <row r="61" spans="1:9" s="70" customFormat="1" ht="51.75" thickBot="1" x14ac:dyDescent="0.25">
      <c r="A61" s="10" t="s">
        <v>24</v>
      </c>
      <c r="B61" s="11"/>
      <c r="C61" s="10" t="s">
        <v>25</v>
      </c>
      <c r="D61" s="5"/>
      <c r="E61" s="10" t="s">
        <v>26</v>
      </c>
      <c r="F61" s="7"/>
      <c r="G61" s="10" t="s">
        <v>27</v>
      </c>
      <c r="H61" s="12"/>
      <c r="I61" s="10" t="s">
        <v>28</v>
      </c>
    </row>
    <row r="62" spans="1:9" s="70" customFormat="1" x14ac:dyDescent="0.2">
      <c r="A62" s="13"/>
      <c r="B62" s="11"/>
      <c r="C62" s="13"/>
      <c r="D62" s="5"/>
      <c r="E62" s="5"/>
      <c r="F62" s="7"/>
      <c r="G62" s="5"/>
      <c r="H62" s="7"/>
      <c r="I62" s="5"/>
    </row>
    <row r="63" spans="1:9" s="70" customFormat="1" ht="15" customHeight="1" x14ac:dyDescent="0.2">
      <c r="A63" s="87"/>
      <c r="B63" s="9"/>
      <c r="C63" s="84"/>
      <c r="D63" s="5"/>
      <c r="E63" s="84"/>
      <c r="F63" s="59"/>
      <c r="G63" s="85"/>
      <c r="H63" s="14"/>
      <c r="I63" s="84"/>
    </row>
    <row r="64" spans="1:9" s="70" customFormat="1" x14ac:dyDescent="0.2">
      <c r="A64" s="15"/>
      <c r="B64" s="9"/>
      <c r="C64" s="15"/>
      <c r="D64" s="5"/>
      <c r="E64" s="16"/>
      <c r="F64" s="7"/>
      <c r="G64" s="17"/>
      <c r="H64" s="18"/>
      <c r="I64" s="16"/>
    </row>
    <row r="65" spans="1:10" s="70" customFormat="1" ht="15" customHeight="1" x14ac:dyDescent="0.2">
      <c r="A65" s="87"/>
      <c r="B65" s="9"/>
      <c r="C65" s="84"/>
      <c r="D65" s="5"/>
      <c r="E65" s="84"/>
      <c r="F65" s="59"/>
      <c r="G65" s="85"/>
      <c r="H65" s="14"/>
      <c r="I65" s="84"/>
    </row>
    <row r="66" spans="1:10" s="70" customFormat="1" x14ac:dyDescent="0.2">
      <c r="A66" s="15"/>
      <c r="B66" s="9"/>
      <c r="C66" s="15"/>
      <c r="D66" s="5"/>
      <c r="E66" s="16"/>
      <c r="F66" s="7"/>
      <c r="G66" s="15"/>
      <c r="H66" s="14"/>
      <c r="I66" s="16"/>
    </row>
    <row r="67" spans="1:10" s="70" customFormat="1" ht="15" customHeight="1" x14ac:dyDescent="0.2">
      <c r="A67" s="87"/>
      <c r="B67" s="9"/>
      <c r="C67" s="84"/>
      <c r="D67" s="5"/>
      <c r="E67" s="84"/>
      <c r="F67" s="59"/>
      <c r="G67" s="85"/>
      <c r="H67" s="14"/>
      <c r="I67" s="84"/>
    </row>
    <row r="68" spans="1:10" s="70" customFormat="1" x14ac:dyDescent="0.2">
      <c r="A68" s="9"/>
      <c r="B68" s="9"/>
      <c r="C68" s="9"/>
      <c r="D68" s="9"/>
      <c r="E68" s="9"/>
      <c r="F68" s="19"/>
      <c r="G68" s="9"/>
      <c r="H68" s="9"/>
      <c r="I68" s="9"/>
    </row>
    <row r="69" spans="1:10" s="70" customFormat="1" x14ac:dyDescent="0.2">
      <c r="A69" s="4" t="s">
        <v>17</v>
      </c>
      <c r="B69" s="9"/>
      <c r="C69" s="9"/>
      <c r="D69" s="9"/>
      <c r="E69" s="9"/>
      <c r="F69" s="19"/>
      <c r="G69" s="9"/>
      <c r="H69" s="9"/>
      <c r="I69" s="9"/>
    </row>
    <row r="70" spans="1:10" s="70" customFormat="1" ht="7.5" customHeight="1" x14ac:dyDescent="0.2">
      <c r="A70" s="4"/>
      <c r="B70" s="9"/>
      <c r="C70" s="9"/>
      <c r="D70" s="9"/>
      <c r="E70" s="9"/>
      <c r="F70" s="19"/>
      <c r="G70" s="9"/>
      <c r="H70" s="9"/>
      <c r="I70" s="9"/>
    </row>
    <row r="71" spans="1:10" s="70" customFormat="1" x14ac:dyDescent="0.2">
      <c r="A71" s="9"/>
      <c r="B71" s="9"/>
      <c r="C71" s="109" t="s">
        <v>7</v>
      </c>
      <c r="D71" s="109"/>
      <c r="E71" s="109"/>
      <c r="F71" s="109"/>
      <c r="G71" s="109"/>
      <c r="H71" s="109"/>
      <c r="I71" s="109"/>
    </row>
    <row r="72" spans="1:10" s="70" customFormat="1" ht="18" customHeight="1" thickBot="1" x14ac:dyDescent="0.25">
      <c r="A72" s="9"/>
      <c r="B72" s="9"/>
      <c r="C72" s="111" t="s">
        <v>63</v>
      </c>
      <c r="D72" s="111"/>
      <c r="E72" s="111"/>
      <c r="F72" s="20"/>
      <c r="G72" s="111" t="s">
        <v>64</v>
      </c>
      <c r="H72" s="111"/>
      <c r="I72" s="111"/>
    </row>
    <row r="73" spans="1:10" s="70" customFormat="1" ht="15" customHeight="1" x14ac:dyDescent="0.2">
      <c r="A73" s="21" t="s">
        <v>8</v>
      </c>
      <c r="B73" s="9"/>
      <c r="C73" s="112" t="s">
        <v>62</v>
      </c>
      <c r="D73" s="113"/>
      <c r="E73" s="113"/>
      <c r="F73" s="19"/>
      <c r="G73" s="112" t="s">
        <v>62</v>
      </c>
      <c r="H73" s="113"/>
      <c r="I73" s="113"/>
      <c r="J73" s="107"/>
    </row>
    <row r="74" spans="1:10" s="70" customFormat="1" ht="13.5" thickBot="1" x14ac:dyDescent="0.25">
      <c r="A74" s="25" t="s">
        <v>32</v>
      </c>
      <c r="B74" s="9"/>
      <c r="C74" s="89" t="s">
        <v>9</v>
      </c>
      <c r="D74" s="22"/>
      <c r="E74" s="89" t="s">
        <v>10</v>
      </c>
      <c r="F74" s="19"/>
      <c r="G74" s="89" t="s">
        <v>9</v>
      </c>
      <c r="H74" s="22"/>
      <c r="I74" s="89" t="s">
        <v>10</v>
      </c>
      <c r="J74" s="107"/>
    </row>
    <row r="75" spans="1:10" s="70" customFormat="1" ht="15" customHeight="1" x14ac:dyDescent="0.2">
      <c r="A75" s="23">
        <f>RIGHT($A$4,4)+1</f>
        <v>2023</v>
      </c>
      <c r="B75" s="102" t="s">
        <v>13</v>
      </c>
      <c r="C75" s="85"/>
      <c r="D75" s="35"/>
      <c r="E75" s="85"/>
      <c r="F75" s="9"/>
      <c r="G75" s="85"/>
      <c r="H75" s="35"/>
      <c r="I75" s="85"/>
      <c r="J75" s="107"/>
    </row>
    <row r="76" spans="1:10" s="70" customFormat="1" ht="15" customHeight="1" x14ac:dyDescent="0.2">
      <c r="A76" s="23">
        <f>RIGHT($A$4,4)+2</f>
        <v>2024</v>
      </c>
      <c r="B76" s="9"/>
      <c r="C76" s="85"/>
      <c r="D76" s="35"/>
      <c r="E76" s="85"/>
      <c r="F76" s="9"/>
      <c r="G76" s="85"/>
      <c r="H76" s="35"/>
      <c r="I76" s="85"/>
      <c r="J76" s="107"/>
    </row>
    <row r="77" spans="1:10" s="70" customFormat="1" ht="15" customHeight="1" x14ac:dyDescent="0.2">
      <c r="A77" s="23">
        <f>RIGHT($A$4,4)+3</f>
        <v>2025</v>
      </c>
      <c r="B77" s="9"/>
      <c r="C77" s="85"/>
      <c r="D77" s="35"/>
      <c r="E77" s="85"/>
      <c r="F77" s="9"/>
      <c r="G77" s="85"/>
      <c r="H77" s="35"/>
      <c r="I77" s="85"/>
      <c r="J77" s="107"/>
    </row>
    <row r="78" spans="1:10" s="70" customFormat="1" ht="15" customHeight="1" x14ac:dyDescent="0.2">
      <c r="A78" s="23">
        <f>RIGHT($A$4,4)+4</f>
        <v>2026</v>
      </c>
      <c r="B78" s="9"/>
      <c r="C78" s="85"/>
      <c r="D78" s="35"/>
      <c r="E78" s="85"/>
      <c r="F78" s="9"/>
      <c r="G78" s="85"/>
      <c r="H78" s="35"/>
      <c r="I78" s="85"/>
      <c r="J78" s="107"/>
    </row>
    <row r="79" spans="1:10" s="70" customFormat="1" ht="15" customHeight="1" x14ac:dyDescent="0.2">
      <c r="A79" s="23">
        <f>RIGHT($A$4,4)+5</f>
        <v>2027</v>
      </c>
      <c r="B79" s="9"/>
      <c r="C79" s="85"/>
      <c r="D79" s="35"/>
      <c r="E79" s="85"/>
      <c r="F79" s="9"/>
      <c r="G79" s="85"/>
      <c r="H79" s="35"/>
      <c r="I79" s="85"/>
    </row>
    <row r="80" spans="1:10" s="70" customFormat="1" ht="15" customHeight="1" x14ac:dyDescent="0.2">
      <c r="A80" s="23" t="str">
        <f>CONCATENATE(RIGHT(A79,4)+1,"-",RIGHT(A79,4)+5)</f>
        <v>2028-2032</v>
      </c>
      <c r="B80" s="9"/>
      <c r="C80" s="85"/>
      <c r="D80" s="35"/>
      <c r="E80" s="85"/>
      <c r="F80" s="9"/>
      <c r="G80" s="85"/>
      <c r="H80" s="35"/>
      <c r="I80" s="85"/>
    </row>
    <row r="81" spans="1:10" s="70" customFormat="1" ht="15" customHeight="1" x14ac:dyDescent="0.2">
      <c r="A81" s="23" t="str">
        <f>CONCATENATE(RIGHT(A80,4)+1,"-",RIGHT(A80,4)+5)</f>
        <v>2033-2037</v>
      </c>
      <c r="B81" s="9"/>
      <c r="C81" s="85"/>
      <c r="D81" s="35"/>
      <c r="E81" s="85"/>
      <c r="F81" s="9"/>
      <c r="G81" s="85"/>
      <c r="H81" s="35"/>
      <c r="I81" s="85"/>
    </row>
    <row r="82" spans="1:10" s="70" customFormat="1" ht="15" customHeight="1" x14ac:dyDescent="0.2">
      <c r="A82" s="23" t="str">
        <f>CONCATENATE(RIGHT(A81,4)+1,"-",RIGHT(A81,4)+5)</f>
        <v>2038-2042</v>
      </c>
      <c r="B82" s="9"/>
      <c r="C82" s="85"/>
      <c r="D82" s="35"/>
      <c r="E82" s="85"/>
      <c r="F82" s="9"/>
      <c r="G82" s="85"/>
      <c r="H82" s="35"/>
      <c r="I82" s="85"/>
    </row>
    <row r="83" spans="1:10" s="70" customFormat="1" ht="15" customHeight="1" x14ac:dyDescent="0.2">
      <c r="A83" s="23" t="str">
        <f>CONCATENATE(RIGHT(A82,4)+1,"-",RIGHT(A82,4)+5)</f>
        <v>2043-2047</v>
      </c>
      <c r="B83" s="9"/>
      <c r="C83" s="85"/>
      <c r="D83" s="35"/>
      <c r="E83" s="85"/>
      <c r="F83" s="9"/>
      <c r="G83" s="85"/>
      <c r="H83" s="35"/>
      <c r="I83" s="85"/>
    </row>
    <row r="84" spans="1:10" s="70" customFormat="1" ht="15" customHeight="1" x14ac:dyDescent="0.2">
      <c r="A84" s="23" t="str">
        <f>CONCATENATE(RIGHT(A83,4)+1,"-",RIGHT(A83,4)+5)</f>
        <v>2048-2052</v>
      </c>
      <c r="B84" s="9"/>
      <c r="C84" s="85"/>
      <c r="D84" s="35"/>
      <c r="E84" s="85"/>
      <c r="F84" s="9"/>
      <c r="G84" s="85"/>
      <c r="H84" s="35"/>
      <c r="I84" s="85"/>
    </row>
    <row r="85" spans="1:10" s="70" customFormat="1" ht="15" customHeight="1" x14ac:dyDescent="0.2">
      <c r="A85" s="23" t="str">
        <f t="shared" ref="A85:A91" si="1">CONCATENATE(RIGHT(A84,4)+1,"-",RIGHT(A84,4)+5)</f>
        <v>2053-2057</v>
      </c>
      <c r="B85" s="9"/>
      <c r="C85" s="85"/>
      <c r="D85" s="35"/>
      <c r="E85" s="85"/>
      <c r="F85" s="9"/>
      <c r="G85" s="85"/>
      <c r="H85" s="35"/>
      <c r="I85" s="85"/>
    </row>
    <row r="86" spans="1:10" s="70" customFormat="1" ht="15" customHeight="1" x14ac:dyDescent="0.2">
      <c r="A86" s="23" t="str">
        <f t="shared" si="1"/>
        <v>2058-2062</v>
      </c>
      <c r="B86" s="9"/>
      <c r="C86" s="85"/>
      <c r="D86" s="35"/>
      <c r="E86" s="85"/>
      <c r="F86" s="9"/>
      <c r="G86" s="85"/>
      <c r="H86" s="35"/>
      <c r="I86" s="85"/>
    </row>
    <row r="87" spans="1:10" s="70" customFormat="1" ht="15" customHeight="1" x14ac:dyDescent="0.2">
      <c r="A87" s="23" t="str">
        <f t="shared" si="1"/>
        <v>2063-2067</v>
      </c>
      <c r="B87" s="9"/>
      <c r="C87" s="85"/>
      <c r="D87" s="35"/>
      <c r="E87" s="85"/>
      <c r="F87" s="9"/>
      <c r="G87" s="85"/>
      <c r="H87" s="35"/>
      <c r="I87" s="85"/>
    </row>
    <row r="88" spans="1:10" s="70" customFormat="1" ht="15" customHeight="1" x14ac:dyDescent="0.2">
      <c r="A88" s="23" t="str">
        <f t="shared" si="1"/>
        <v>2068-2072</v>
      </c>
      <c r="B88" s="9"/>
      <c r="C88" s="85"/>
      <c r="D88" s="35"/>
      <c r="E88" s="85"/>
      <c r="F88" s="9"/>
      <c r="G88" s="85"/>
      <c r="H88" s="35"/>
      <c r="I88" s="85"/>
    </row>
    <row r="89" spans="1:10" s="70" customFormat="1" ht="15" customHeight="1" x14ac:dyDescent="0.2">
      <c r="A89" s="23" t="str">
        <f t="shared" si="1"/>
        <v>2073-2077</v>
      </c>
      <c r="B89" s="9"/>
      <c r="C89" s="85"/>
      <c r="D89" s="35"/>
      <c r="E89" s="85"/>
      <c r="F89" s="9"/>
      <c r="G89" s="85"/>
      <c r="H89" s="35"/>
      <c r="I89" s="85"/>
    </row>
    <row r="90" spans="1:10" s="70" customFormat="1" ht="15" customHeight="1" x14ac:dyDescent="0.2">
      <c r="A90" s="23" t="str">
        <f t="shared" si="1"/>
        <v>2078-2082</v>
      </c>
      <c r="B90" s="9"/>
      <c r="C90" s="85"/>
      <c r="D90" s="35"/>
      <c r="E90" s="85"/>
      <c r="F90" s="9"/>
      <c r="G90" s="85"/>
      <c r="H90" s="35"/>
      <c r="I90" s="85"/>
    </row>
    <row r="91" spans="1:10" s="70" customFormat="1" ht="15" customHeight="1" x14ac:dyDescent="0.2">
      <c r="A91" s="23" t="str">
        <f t="shared" si="1"/>
        <v>2083-2087</v>
      </c>
      <c r="B91" s="9"/>
      <c r="C91" s="85"/>
      <c r="D91" s="35"/>
      <c r="E91" s="85"/>
      <c r="F91" s="9"/>
      <c r="G91" s="85"/>
      <c r="H91" s="35"/>
      <c r="I91" s="85"/>
    </row>
    <row r="92" spans="1:10" s="70" customFormat="1" ht="13.5" thickBot="1" x14ac:dyDescent="0.25">
      <c r="A92" s="24" t="s">
        <v>29</v>
      </c>
      <c r="B92" s="9"/>
      <c r="C92" s="88">
        <f>SUM(C75:C91)</f>
        <v>0</v>
      </c>
      <c r="D92" s="33"/>
      <c r="E92" s="88">
        <f>SUM(E75:E91)</f>
        <v>0</v>
      </c>
      <c r="F92" s="34"/>
      <c r="G92" s="88">
        <f>SUM(G75:G91)</f>
        <v>0</v>
      </c>
      <c r="H92" s="33"/>
      <c r="I92" s="88">
        <f>SUM(I75:I91)</f>
        <v>0</v>
      </c>
    </row>
    <row r="93" spans="1:10" s="70" customFormat="1" ht="26.25" customHeight="1" x14ac:dyDescent="0.2">
      <c r="A93" s="108" t="s">
        <v>11</v>
      </c>
      <c r="B93" s="108"/>
      <c r="C93" s="60"/>
      <c r="D93" s="60"/>
      <c r="E93" s="60"/>
      <c r="F93" s="60"/>
      <c r="G93" s="9"/>
      <c r="H93" s="9"/>
      <c r="I93" s="9"/>
    </row>
    <row r="94" spans="1:10" s="70" customFormat="1" x14ac:dyDescent="0.2">
      <c r="A94" s="61"/>
      <c r="B94" s="61"/>
      <c r="C94" s="109" t="s">
        <v>68</v>
      </c>
      <c r="D94" s="109"/>
      <c r="E94" s="109"/>
      <c r="F94" s="109"/>
      <c r="G94" s="109"/>
      <c r="H94" s="109"/>
      <c r="I94" s="109"/>
    </row>
    <row r="95" spans="1:10" s="70" customFormat="1" ht="18" customHeight="1" thickBot="1" x14ac:dyDescent="0.25">
      <c r="A95" s="9"/>
      <c r="B95" s="9"/>
      <c r="C95" s="111" t="s">
        <v>63</v>
      </c>
      <c r="D95" s="111"/>
      <c r="E95" s="111"/>
      <c r="F95" s="20"/>
      <c r="G95" s="111" t="s">
        <v>64</v>
      </c>
      <c r="H95" s="111"/>
      <c r="I95" s="111"/>
    </row>
    <row r="96" spans="1:10" s="70" customFormat="1" ht="15" customHeight="1" x14ac:dyDescent="0.2">
      <c r="A96" s="21" t="s">
        <v>8</v>
      </c>
      <c r="B96" s="9"/>
      <c r="C96" s="112" t="s">
        <v>75</v>
      </c>
      <c r="D96" s="113"/>
      <c r="E96" s="113"/>
      <c r="F96" s="19"/>
      <c r="G96" s="112" t="s">
        <v>75</v>
      </c>
      <c r="H96" s="113"/>
      <c r="I96" s="113"/>
      <c r="J96" s="107"/>
    </row>
    <row r="97" spans="1:10" s="70" customFormat="1" ht="13.5" thickBot="1" x14ac:dyDescent="0.25">
      <c r="A97" s="25" t="s">
        <v>32</v>
      </c>
      <c r="B97" s="9"/>
      <c r="C97" s="94" t="s">
        <v>9</v>
      </c>
      <c r="D97" s="22"/>
      <c r="E97" s="94" t="s">
        <v>10</v>
      </c>
      <c r="F97" s="19"/>
      <c r="G97" s="94" t="s">
        <v>9</v>
      </c>
      <c r="H97" s="22"/>
      <c r="I97" s="94" t="s">
        <v>10</v>
      </c>
      <c r="J97" s="107"/>
    </row>
    <row r="98" spans="1:10" s="70" customFormat="1" ht="15" customHeight="1" x14ac:dyDescent="0.2">
      <c r="A98" s="23">
        <f>RIGHT($A$4,4)+1</f>
        <v>2023</v>
      </c>
      <c r="B98" s="102" t="s">
        <v>13</v>
      </c>
      <c r="C98" s="85"/>
      <c r="D98" s="35"/>
      <c r="E98" s="85"/>
      <c r="F98" s="9"/>
      <c r="G98" s="85"/>
      <c r="H98" s="35"/>
      <c r="I98" s="85"/>
      <c r="J98" s="107"/>
    </row>
    <row r="99" spans="1:10" s="70" customFormat="1" ht="15" customHeight="1" x14ac:dyDescent="0.2">
      <c r="A99" s="23">
        <f>RIGHT($A$4,4)+2</f>
        <v>2024</v>
      </c>
      <c r="B99" s="9"/>
      <c r="C99" s="85"/>
      <c r="D99" s="35"/>
      <c r="E99" s="85"/>
      <c r="F99" s="9"/>
      <c r="G99" s="85"/>
      <c r="H99" s="35"/>
      <c r="I99" s="85"/>
      <c r="J99" s="107"/>
    </row>
    <row r="100" spans="1:10" s="70" customFormat="1" ht="15" customHeight="1" x14ac:dyDescent="0.2">
      <c r="A100" s="23">
        <f>RIGHT($A$4,4)+3</f>
        <v>2025</v>
      </c>
      <c r="B100" s="9"/>
      <c r="C100" s="85"/>
      <c r="D100" s="35"/>
      <c r="E100" s="85"/>
      <c r="F100" s="9"/>
      <c r="G100" s="85"/>
      <c r="H100" s="35"/>
      <c r="I100" s="85"/>
      <c r="J100" s="107"/>
    </row>
    <row r="101" spans="1:10" s="70" customFormat="1" ht="15" customHeight="1" x14ac:dyDescent="0.2">
      <c r="A101" s="23">
        <f>RIGHT($A$4,4)+4</f>
        <v>2026</v>
      </c>
      <c r="B101" s="9"/>
      <c r="C101" s="85"/>
      <c r="D101" s="35"/>
      <c r="E101" s="85"/>
      <c r="F101" s="9"/>
      <c r="G101" s="85"/>
      <c r="H101" s="35"/>
      <c r="I101" s="85"/>
      <c r="J101" s="107"/>
    </row>
    <row r="102" spans="1:10" s="70" customFormat="1" ht="15" customHeight="1" x14ac:dyDescent="0.2">
      <c r="A102" s="23">
        <f>RIGHT($A$4,4)+5</f>
        <v>2027</v>
      </c>
      <c r="B102" s="9"/>
      <c r="C102" s="85"/>
      <c r="D102" s="35"/>
      <c r="E102" s="85"/>
      <c r="F102" s="9"/>
      <c r="G102" s="85"/>
      <c r="H102" s="35"/>
      <c r="I102" s="85"/>
    </row>
    <row r="103" spans="1:10" s="70" customFormat="1" ht="15" customHeight="1" x14ac:dyDescent="0.2">
      <c r="A103" s="23" t="str">
        <f>CONCATENATE(RIGHT(A102,4)+1,"-",RIGHT(A102,4)+5)</f>
        <v>2028-2032</v>
      </c>
      <c r="B103" s="9"/>
      <c r="C103" s="85"/>
      <c r="D103" s="35"/>
      <c r="E103" s="85"/>
      <c r="F103" s="9"/>
      <c r="G103" s="85"/>
      <c r="H103" s="35"/>
      <c r="I103" s="85"/>
    </row>
    <row r="104" spans="1:10" s="70" customFormat="1" ht="15" customHeight="1" x14ac:dyDescent="0.2">
      <c r="A104" s="23" t="str">
        <f>CONCATENATE(RIGHT(A103,4)+1,"-",RIGHT(A103,4)+5)</f>
        <v>2033-2037</v>
      </c>
      <c r="B104" s="9"/>
      <c r="C104" s="85"/>
      <c r="D104" s="35"/>
      <c r="E104" s="85"/>
      <c r="F104" s="9"/>
      <c r="G104" s="85"/>
      <c r="H104" s="35"/>
      <c r="I104" s="85"/>
    </row>
    <row r="105" spans="1:10" s="70" customFormat="1" ht="15" customHeight="1" x14ac:dyDescent="0.2">
      <c r="A105" s="23" t="str">
        <f>CONCATENATE(RIGHT(A104,4)+1,"-",RIGHT(A104,4)+5)</f>
        <v>2038-2042</v>
      </c>
      <c r="B105" s="9"/>
      <c r="C105" s="85"/>
      <c r="D105" s="35"/>
      <c r="E105" s="85"/>
      <c r="F105" s="9"/>
      <c r="G105" s="85"/>
      <c r="H105" s="35"/>
      <c r="I105" s="85"/>
    </row>
    <row r="106" spans="1:10" s="70" customFormat="1" ht="15" customHeight="1" x14ac:dyDescent="0.2">
      <c r="A106" s="23" t="str">
        <f>CONCATENATE(RIGHT(A105,4)+1,"-",RIGHT(A105,4)+5)</f>
        <v>2043-2047</v>
      </c>
      <c r="B106" s="9"/>
      <c r="C106" s="85"/>
      <c r="D106" s="35"/>
      <c r="E106" s="85"/>
      <c r="F106" s="9"/>
      <c r="G106" s="85"/>
      <c r="H106" s="35"/>
      <c r="I106" s="85"/>
    </row>
    <row r="107" spans="1:10" s="70" customFormat="1" ht="15" customHeight="1" x14ac:dyDescent="0.2">
      <c r="A107" s="23" t="str">
        <f>CONCATENATE(RIGHT(A106,4)+1,"-",RIGHT(A106,4)+5)</f>
        <v>2048-2052</v>
      </c>
      <c r="B107" s="9"/>
      <c r="C107" s="85"/>
      <c r="D107" s="35"/>
      <c r="E107" s="85"/>
      <c r="F107" s="9"/>
      <c r="G107" s="85"/>
      <c r="H107" s="35"/>
      <c r="I107" s="85"/>
    </row>
    <row r="108" spans="1:10" s="70" customFormat="1" ht="15" customHeight="1" x14ac:dyDescent="0.2">
      <c r="A108" s="23" t="str">
        <f t="shared" ref="A108:A114" si="2">CONCATENATE(RIGHT(A107,4)+1,"-",RIGHT(A107,4)+5)</f>
        <v>2053-2057</v>
      </c>
      <c r="B108" s="9"/>
      <c r="C108" s="85"/>
      <c r="D108" s="35"/>
      <c r="E108" s="85"/>
      <c r="F108" s="9"/>
      <c r="G108" s="85"/>
      <c r="H108" s="35"/>
      <c r="I108" s="85"/>
    </row>
    <row r="109" spans="1:10" s="70" customFormat="1" ht="15" customHeight="1" x14ac:dyDescent="0.2">
      <c r="A109" s="23" t="str">
        <f t="shared" si="2"/>
        <v>2058-2062</v>
      </c>
      <c r="B109" s="9"/>
      <c r="C109" s="85"/>
      <c r="D109" s="35"/>
      <c r="E109" s="85"/>
      <c r="F109" s="9"/>
      <c r="G109" s="85"/>
      <c r="H109" s="35"/>
      <c r="I109" s="85"/>
    </row>
    <row r="110" spans="1:10" s="70" customFormat="1" ht="15" customHeight="1" x14ac:dyDescent="0.2">
      <c r="A110" s="23" t="str">
        <f t="shared" si="2"/>
        <v>2063-2067</v>
      </c>
      <c r="B110" s="9"/>
      <c r="C110" s="85"/>
      <c r="D110" s="35"/>
      <c r="E110" s="85"/>
      <c r="F110" s="9"/>
      <c r="G110" s="85"/>
      <c r="H110" s="35"/>
      <c r="I110" s="85"/>
    </row>
    <row r="111" spans="1:10" s="70" customFormat="1" ht="15" customHeight="1" x14ac:dyDescent="0.2">
      <c r="A111" s="23" t="str">
        <f t="shared" si="2"/>
        <v>2068-2072</v>
      </c>
      <c r="B111" s="9"/>
      <c r="C111" s="85"/>
      <c r="D111" s="35"/>
      <c r="E111" s="85"/>
      <c r="F111" s="9"/>
      <c r="G111" s="85"/>
      <c r="H111" s="35"/>
      <c r="I111" s="85"/>
    </row>
    <row r="112" spans="1:10" s="70" customFormat="1" ht="15" customHeight="1" x14ac:dyDescent="0.2">
      <c r="A112" s="23" t="str">
        <f t="shared" si="2"/>
        <v>2073-2077</v>
      </c>
      <c r="B112" s="9"/>
      <c r="C112" s="85"/>
      <c r="D112" s="35"/>
      <c r="E112" s="85"/>
      <c r="F112" s="9"/>
      <c r="G112" s="85"/>
      <c r="H112" s="35"/>
      <c r="I112" s="85"/>
    </row>
    <row r="113" spans="1:9" s="70" customFormat="1" ht="15" customHeight="1" x14ac:dyDescent="0.2">
      <c r="A113" s="23" t="str">
        <f t="shared" si="2"/>
        <v>2078-2082</v>
      </c>
      <c r="B113" s="9"/>
      <c r="C113" s="85"/>
      <c r="D113" s="35"/>
      <c r="E113" s="85"/>
      <c r="F113" s="9"/>
      <c r="G113" s="85"/>
      <c r="H113" s="35"/>
      <c r="I113" s="85"/>
    </row>
    <row r="114" spans="1:9" s="70" customFormat="1" ht="15" customHeight="1" x14ac:dyDescent="0.2">
      <c r="A114" s="23" t="str">
        <f t="shared" si="2"/>
        <v>2083-2087</v>
      </c>
      <c r="B114" s="9"/>
      <c r="C114" s="85"/>
      <c r="D114" s="35"/>
      <c r="E114" s="85"/>
      <c r="F114" s="9"/>
      <c r="G114" s="85"/>
      <c r="H114" s="35"/>
      <c r="I114" s="85"/>
    </row>
    <row r="115" spans="1:9" s="70" customFormat="1" ht="13.5" thickBot="1" x14ac:dyDescent="0.25">
      <c r="A115" s="24" t="s">
        <v>29</v>
      </c>
      <c r="B115" s="9"/>
      <c r="C115" s="88">
        <f>SUM(C98:C114)</f>
        <v>0</v>
      </c>
      <c r="D115" s="33"/>
      <c r="E115" s="88">
        <f>SUM(E98:E114)</f>
        <v>0</v>
      </c>
      <c r="F115" s="34"/>
      <c r="G115" s="88">
        <f>SUM(G98:G114)</f>
        <v>0</v>
      </c>
      <c r="H115" s="33"/>
      <c r="I115" s="88">
        <f>SUM(I98:I114)</f>
        <v>0</v>
      </c>
    </row>
    <row r="116" spans="1:9" s="70" customFormat="1" ht="26.25" customHeight="1" x14ac:dyDescent="0.2">
      <c r="A116" s="108" t="s">
        <v>11</v>
      </c>
      <c r="B116" s="108"/>
      <c r="C116" s="60"/>
      <c r="D116" s="60"/>
      <c r="E116" s="60"/>
      <c r="F116" s="60"/>
      <c r="G116" s="9"/>
      <c r="H116" s="9"/>
      <c r="I116" s="9"/>
    </row>
    <row r="117" spans="1:9" s="70" customFormat="1" ht="10.5" customHeight="1" x14ac:dyDescent="0.2">
      <c r="A117" s="61"/>
      <c r="B117" s="61"/>
      <c r="C117" s="61"/>
      <c r="D117" s="61"/>
      <c r="E117" s="61"/>
      <c r="F117" s="61"/>
      <c r="G117" s="9"/>
      <c r="H117" s="9"/>
      <c r="I117" s="9"/>
    </row>
    <row r="118" spans="1:9" s="101" customFormat="1" ht="15" customHeight="1" x14ac:dyDescent="0.2">
      <c r="A118" s="114" t="s">
        <v>80</v>
      </c>
      <c r="B118" s="114"/>
      <c r="C118" s="114"/>
      <c r="D118" s="114"/>
      <c r="E118" s="114"/>
      <c r="F118" s="62"/>
      <c r="G118" s="62"/>
      <c r="H118" s="62"/>
      <c r="I118" s="62"/>
    </row>
    <row r="119" spans="1:9" s="101" customFormat="1" ht="14.25" x14ac:dyDescent="0.2">
      <c r="A119" s="62" t="s">
        <v>31</v>
      </c>
      <c r="B119" s="62"/>
      <c r="C119" s="62"/>
      <c r="D119" s="62"/>
      <c r="E119" s="62"/>
      <c r="F119" s="62"/>
      <c r="G119" s="62"/>
      <c r="H119" s="62"/>
      <c r="I119" s="62"/>
    </row>
    <row r="120" spans="1:9" s="101" customFormat="1" ht="27" customHeight="1" x14ac:dyDescent="0.2">
      <c r="A120" s="110" t="s">
        <v>81</v>
      </c>
      <c r="B120" s="110"/>
      <c r="C120" s="110"/>
      <c r="D120" s="110"/>
      <c r="E120" s="110"/>
      <c r="F120" s="110"/>
      <c r="G120" s="110"/>
      <c r="H120" s="110"/>
      <c r="I120" s="110"/>
    </row>
  </sheetData>
  <sheetProtection algorithmName="SHA-512" hashValue="5Qf8Ul/xe+XIIsqo8z8XcOwpqavGGg6v75YNQ/YzS7cCWAc6DC+pXHp/LKOI3p1lyh0WpGORzC5szemYsdiHlA==" saltValue="WPtapzE4HdpX+Oq71+gc/Q==" spinCount="100000" sheet="1" formatCells="0" formatRows="0" selectLockedCells="1"/>
  <mergeCells count="41">
    <mergeCell ref="C22:E22"/>
    <mergeCell ref="C9:E9"/>
    <mergeCell ref="G9:I9"/>
    <mergeCell ref="C21:E21"/>
    <mergeCell ref="A18:I19"/>
    <mergeCell ref="A12:C12"/>
    <mergeCell ref="G21:I21"/>
    <mergeCell ref="G22:I22"/>
    <mergeCell ref="A16:C16"/>
    <mergeCell ref="A13:I13"/>
    <mergeCell ref="A10:B10"/>
    <mergeCell ref="A11:B11"/>
    <mergeCell ref="A1:J1"/>
    <mergeCell ref="A2:J2"/>
    <mergeCell ref="A3:J3"/>
    <mergeCell ref="A4:J4"/>
    <mergeCell ref="C8:E8"/>
    <mergeCell ref="G8:I8"/>
    <mergeCell ref="C6:E6"/>
    <mergeCell ref="A49:B49"/>
    <mergeCell ref="C73:E73"/>
    <mergeCell ref="G73:I73"/>
    <mergeCell ref="C95:E95"/>
    <mergeCell ref="G95:I95"/>
    <mergeCell ref="A41:E41"/>
    <mergeCell ref="A45:B45"/>
    <mergeCell ref="A46:B46"/>
    <mergeCell ref="A47:B47"/>
    <mergeCell ref="A48:B48"/>
    <mergeCell ref="J96:J101"/>
    <mergeCell ref="A116:B116"/>
    <mergeCell ref="C94:I94"/>
    <mergeCell ref="C71:I71"/>
    <mergeCell ref="A120:I120"/>
    <mergeCell ref="A93:B93"/>
    <mergeCell ref="C72:E72"/>
    <mergeCell ref="G72:I72"/>
    <mergeCell ref="C96:E96"/>
    <mergeCell ref="G96:I96"/>
    <mergeCell ref="J73:J78"/>
    <mergeCell ref="A118:E118"/>
  </mergeCells>
  <conditionalFormatting sqref="I12">
    <cfRule type="expression" dxfId="22" priority="45">
      <formula>$W10="x"</formula>
    </cfRule>
  </conditionalFormatting>
  <conditionalFormatting sqref="C44">
    <cfRule type="expression" dxfId="21" priority="42">
      <formula>$W$10="x"</formula>
    </cfRule>
  </conditionalFormatting>
  <conditionalFormatting sqref="C24 G10">
    <cfRule type="expression" dxfId="20" priority="40">
      <formula>#REF!="x"</formula>
    </cfRule>
  </conditionalFormatting>
  <conditionalFormatting sqref="C92">
    <cfRule type="expression" dxfId="19" priority="26">
      <formula>AND(OR(A63="Direct Borrowings",A65="Direct Borrowings",A67="Direct Borrowings"),C92=0)</formula>
    </cfRule>
  </conditionalFormatting>
  <conditionalFormatting sqref="E92">
    <cfRule type="expression" dxfId="18" priority="25">
      <formula>AND(OR(A63="Direct Borrowings",A65="Direct Borrowings",A67="Direct Borrowings"),E92=0)</formula>
    </cfRule>
  </conditionalFormatting>
  <conditionalFormatting sqref="G92">
    <cfRule type="expression" dxfId="17" priority="24">
      <formula>AND(OR(A63="Direct Placements",A65="Direct Placements",A67="Direct Placements"),G92=0)</formula>
    </cfRule>
  </conditionalFormatting>
  <conditionalFormatting sqref="I92">
    <cfRule type="expression" dxfId="16" priority="23">
      <formula>AND(OR(A63="Direct Placements",A65="Direct Placements",A67="Direct Placements"),I92=0)</formula>
    </cfRule>
  </conditionalFormatting>
  <conditionalFormatting sqref="C44">
    <cfRule type="expression" dxfId="15" priority="49">
      <formula>$T42="x"</formula>
    </cfRule>
  </conditionalFormatting>
  <conditionalFormatting sqref="G14">
    <cfRule type="expression" dxfId="14" priority="11">
      <formula>#REF!="x"</formula>
    </cfRule>
  </conditionalFormatting>
  <conditionalFormatting sqref="G24">
    <cfRule type="expression" dxfId="13" priority="16">
      <formula>#REF!="x"</formula>
    </cfRule>
  </conditionalFormatting>
  <conditionalFormatting sqref="G44">
    <cfRule type="expression" dxfId="12" priority="14">
      <formula>$W$10="x"</formula>
    </cfRule>
  </conditionalFormatting>
  <conditionalFormatting sqref="G44">
    <cfRule type="expression" dxfId="11" priority="15">
      <formula>$T42="x"</formula>
    </cfRule>
  </conditionalFormatting>
  <conditionalFormatting sqref="I16">
    <cfRule type="expression" dxfId="10" priority="12">
      <formula>$W14="x"</formula>
    </cfRule>
  </conditionalFormatting>
  <conditionalFormatting sqref="C115">
    <cfRule type="expression" dxfId="9" priority="10">
      <formula>AND(OR(A87="Direct Borrowings",A89="Direct Borrowings",A91="Direct Borrowings"),C115=0)</formula>
    </cfRule>
  </conditionalFormatting>
  <conditionalFormatting sqref="E115">
    <cfRule type="expression" dxfId="8" priority="9">
      <formula>AND(OR(A87="Direct Borrowings",A89="Direct Borrowings",A91="Direct Borrowings"),E115=0)</formula>
    </cfRule>
  </conditionalFormatting>
  <conditionalFormatting sqref="G115">
    <cfRule type="expression" dxfId="7" priority="8">
      <formula>AND(OR(A87="Direct Placements",A89="Direct Placements",A91="Direct Placements"),G115=0)</formula>
    </cfRule>
  </conditionalFormatting>
  <conditionalFormatting sqref="I115">
    <cfRule type="expression" dxfId="6" priority="7">
      <formula>AND(OR(A87="Direct Placements",A89="Direct Placements",A91="Direct Placements"),I115=0)</formula>
    </cfRule>
  </conditionalFormatting>
  <conditionalFormatting sqref="A10">
    <cfRule type="expression" dxfId="5" priority="6">
      <formula>#REF!="x"</formula>
    </cfRule>
  </conditionalFormatting>
  <conditionalFormatting sqref="A14">
    <cfRule type="expression" dxfId="4" priority="5">
      <formula>#REF!="x"</formula>
    </cfRule>
  </conditionalFormatting>
  <conditionalFormatting sqref="A119:I119">
    <cfRule type="expression" dxfId="3" priority="4">
      <formula>$W$12="x"</formula>
    </cfRule>
  </conditionalFormatting>
  <conditionalFormatting sqref="A120">
    <cfRule type="expression" dxfId="2" priority="3">
      <formula>$W$12="x"</formula>
    </cfRule>
  </conditionalFormatting>
  <conditionalFormatting sqref="A120">
    <cfRule type="expression" dxfId="1" priority="2">
      <formula>$W$17="x"</formula>
    </cfRule>
  </conditionalFormatting>
  <conditionalFormatting sqref="A118 F118:I118">
    <cfRule type="expression" dxfId="0" priority="1">
      <formula>$W$17="x"</formula>
    </cfRule>
  </conditionalFormatting>
  <dataValidations count="1">
    <dataValidation type="list" allowBlank="1" showInputMessage="1" showErrorMessage="1" sqref="A63 A65 A67" xr:uid="{F64DF6DC-500E-4C46-8F93-AD400F64D135}">
      <formula1>"Direct Borrowings, Direct Placements, Other"</formula1>
    </dataValidation>
  </dataValidations>
  <printOptions horizontalCentered="1"/>
  <pageMargins left="0.5" right="0.5" top="0.25" bottom="0.5" header="0.3" footer="0.3"/>
  <pageSetup scale="67" fitToHeight="0" orientation="portrait" r:id="rId1"/>
  <headerFooter>
    <oddFooter xml:space="preserve">&amp;L
DFS-A1-1895
Rev. 6/2022
</oddFooter>
  </headerFooter>
  <rowBreaks count="1" manualBreakCount="1">
    <brk id="6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90936-7B11-411A-A9B4-E0F8D6AE19C8}">
  <sheetPr codeName="Sheet3"/>
  <dimension ref="A1:E53"/>
  <sheetViews>
    <sheetView workbookViewId="0"/>
  </sheetViews>
  <sheetFormatPr defaultRowHeight="15" x14ac:dyDescent="0.25"/>
  <cols>
    <col min="1" max="1" width="13.85546875" bestFit="1" customWidth="1"/>
    <col min="3" max="3" width="43.42578125" customWidth="1"/>
    <col min="4" max="5" width="9.140625" style="28"/>
  </cols>
  <sheetData>
    <row r="1" spans="1:5" x14ac:dyDescent="0.25">
      <c r="A1" t="s">
        <v>33</v>
      </c>
      <c r="B1" t="s">
        <v>34</v>
      </c>
      <c r="C1" t="s">
        <v>37</v>
      </c>
      <c r="D1" s="28" t="s">
        <v>9</v>
      </c>
      <c r="E1" s="28" t="s">
        <v>10</v>
      </c>
    </row>
    <row r="2" spans="1:5" x14ac:dyDescent="0.25">
      <c r="A2">
        <f>'Form 21'!$C$6</f>
        <v>0</v>
      </c>
      <c r="B2">
        <f>'Form 21'!A24</f>
        <v>2023</v>
      </c>
      <c r="C2" t="s">
        <v>35</v>
      </c>
      <c r="D2" s="28">
        <f>'Form 21'!C24</f>
        <v>0</v>
      </c>
      <c r="E2" s="28">
        <f>'Form 21'!E24</f>
        <v>0</v>
      </c>
    </row>
    <row r="3" spans="1:5" x14ac:dyDescent="0.25">
      <c r="A3">
        <f>'Form 21'!$C$6</f>
        <v>0</v>
      </c>
      <c r="B3">
        <f>'Form 21'!A25</f>
        <v>2024</v>
      </c>
      <c r="C3" t="s">
        <v>35</v>
      </c>
      <c r="D3" s="28">
        <f>'Form 21'!C25</f>
        <v>0</v>
      </c>
      <c r="E3" s="28">
        <f>'Form 21'!E25</f>
        <v>0</v>
      </c>
    </row>
    <row r="4" spans="1:5" x14ac:dyDescent="0.25">
      <c r="A4">
        <f>'Form 21'!$C$6</f>
        <v>0</v>
      </c>
      <c r="B4">
        <f>'Form 21'!A26</f>
        <v>2025</v>
      </c>
      <c r="C4" t="s">
        <v>35</v>
      </c>
      <c r="D4" s="28">
        <f>'Form 21'!C26</f>
        <v>0</v>
      </c>
      <c r="E4" s="28">
        <f>'Form 21'!E26</f>
        <v>0</v>
      </c>
    </row>
    <row r="5" spans="1:5" x14ac:dyDescent="0.25">
      <c r="A5">
        <f>'Form 21'!$C$6</f>
        <v>0</v>
      </c>
      <c r="B5">
        <f>'Form 21'!A27</f>
        <v>2026</v>
      </c>
      <c r="C5" t="s">
        <v>35</v>
      </c>
      <c r="D5" s="28">
        <f>'Form 21'!C27</f>
        <v>0</v>
      </c>
      <c r="E5" s="28">
        <f>'Form 21'!E27</f>
        <v>0</v>
      </c>
    </row>
    <row r="6" spans="1:5" x14ac:dyDescent="0.25">
      <c r="A6">
        <f>'Form 21'!$C$6</f>
        <v>0</v>
      </c>
      <c r="B6">
        <f>'Form 21'!A28</f>
        <v>2027</v>
      </c>
      <c r="C6" t="s">
        <v>35</v>
      </c>
      <c r="D6" s="28">
        <f>'Form 21'!C28</f>
        <v>0</v>
      </c>
      <c r="E6" s="28">
        <f>'Form 21'!E28</f>
        <v>0</v>
      </c>
    </row>
    <row r="7" spans="1:5" x14ac:dyDescent="0.25">
      <c r="A7">
        <f>'Form 21'!$C$6</f>
        <v>0</v>
      </c>
      <c r="B7" t="str">
        <f>'Form 21'!A29</f>
        <v>2028-2032</v>
      </c>
      <c r="C7" t="s">
        <v>35</v>
      </c>
      <c r="D7" s="28">
        <f>'Form 21'!C29</f>
        <v>0</v>
      </c>
      <c r="E7" s="28">
        <f>'Form 21'!E29</f>
        <v>0</v>
      </c>
    </row>
    <row r="8" spans="1:5" x14ac:dyDescent="0.25">
      <c r="A8">
        <f>'Form 21'!$C$6</f>
        <v>0</v>
      </c>
      <c r="B8" t="str">
        <f>'Form 21'!A30</f>
        <v>2033-2037</v>
      </c>
      <c r="C8" t="s">
        <v>35</v>
      </c>
      <c r="D8" s="28">
        <f>'Form 21'!C30</f>
        <v>0</v>
      </c>
      <c r="E8" s="28">
        <f>'Form 21'!E30</f>
        <v>0</v>
      </c>
    </row>
    <row r="9" spans="1:5" x14ac:dyDescent="0.25">
      <c r="A9">
        <f>'Form 21'!$C$6</f>
        <v>0</v>
      </c>
      <c r="B9" t="str">
        <f>'Form 21'!A31</f>
        <v>2038-2042</v>
      </c>
      <c r="C9" t="s">
        <v>35</v>
      </c>
      <c r="D9" s="28">
        <f>'Form 21'!C31</f>
        <v>0</v>
      </c>
      <c r="E9" s="28">
        <f>'Form 21'!E31</f>
        <v>0</v>
      </c>
    </row>
    <row r="10" spans="1:5" x14ac:dyDescent="0.25">
      <c r="A10">
        <f>'Form 21'!$C$6</f>
        <v>0</v>
      </c>
      <c r="B10" t="str">
        <f>'Form 21'!A32</f>
        <v>2043-2047</v>
      </c>
      <c r="C10" t="s">
        <v>35</v>
      </c>
      <c r="D10" s="28">
        <f>'Form 21'!C32</f>
        <v>0</v>
      </c>
      <c r="E10" s="28">
        <f>'Form 21'!E32</f>
        <v>0</v>
      </c>
    </row>
    <row r="11" spans="1:5" x14ac:dyDescent="0.25">
      <c r="A11">
        <f>'Form 21'!$C$6</f>
        <v>0</v>
      </c>
      <c r="B11" t="str">
        <f>'Form 21'!A33</f>
        <v>2048-2052</v>
      </c>
      <c r="C11" t="s">
        <v>35</v>
      </c>
      <c r="D11" s="28">
        <f>'Form 21'!C33</f>
        <v>0</v>
      </c>
      <c r="E11" s="28">
        <f>'Form 21'!E33</f>
        <v>0</v>
      </c>
    </row>
    <row r="12" spans="1:5" x14ac:dyDescent="0.25">
      <c r="A12">
        <f>'Form 21'!$C$6</f>
        <v>0</v>
      </c>
      <c r="B12" t="str">
        <f>'Form 21'!A34</f>
        <v>2053-2057</v>
      </c>
      <c r="C12" t="s">
        <v>35</v>
      </c>
      <c r="D12" s="28">
        <f>'Form 21'!C34</f>
        <v>0</v>
      </c>
      <c r="E12" s="28">
        <f>'Form 21'!E34</f>
        <v>0</v>
      </c>
    </row>
    <row r="13" spans="1:5" x14ac:dyDescent="0.25">
      <c r="A13">
        <f>'Form 21'!$C$6</f>
        <v>0</v>
      </c>
      <c r="B13" t="str">
        <f>'Form 21'!A35</f>
        <v>2058-2062</v>
      </c>
      <c r="C13" t="s">
        <v>35</v>
      </c>
      <c r="D13" s="28">
        <f>'Form 21'!C35</f>
        <v>0</v>
      </c>
      <c r="E13" s="28">
        <f>'Form 21'!E35</f>
        <v>0</v>
      </c>
    </row>
    <row r="14" spans="1:5" x14ac:dyDescent="0.25">
      <c r="A14">
        <f>'Form 21'!$C$6</f>
        <v>0</v>
      </c>
      <c r="B14" t="str">
        <f>'Form 21'!A36</f>
        <v>2063-2067</v>
      </c>
      <c r="C14" t="s">
        <v>35</v>
      </c>
      <c r="D14" s="28">
        <f>'Form 21'!C36</f>
        <v>0</v>
      </c>
      <c r="E14" s="28">
        <f>'Form 21'!E36</f>
        <v>0</v>
      </c>
    </row>
    <row r="15" spans="1:5" x14ac:dyDescent="0.25">
      <c r="A15">
        <f>'Form 21'!$C$6</f>
        <v>0</v>
      </c>
      <c r="B15" t="str">
        <f>'Form 21'!A37</f>
        <v>2068-2072</v>
      </c>
      <c r="C15" t="s">
        <v>35</v>
      </c>
      <c r="D15" s="28">
        <f>'Form 21'!C37</f>
        <v>0</v>
      </c>
      <c r="E15" s="28">
        <f>'Form 21'!E37</f>
        <v>0</v>
      </c>
    </row>
    <row r="16" spans="1:5" x14ac:dyDescent="0.25">
      <c r="A16">
        <f>'Form 21'!$C$6</f>
        <v>0</v>
      </c>
      <c r="B16" t="str">
        <f>'Form 21'!A38</f>
        <v>2073-2077</v>
      </c>
      <c r="C16" t="s">
        <v>35</v>
      </c>
      <c r="D16" s="28">
        <f>'Form 21'!C38</f>
        <v>0</v>
      </c>
      <c r="E16" s="28">
        <f>'Form 21'!E38</f>
        <v>0</v>
      </c>
    </row>
    <row r="17" spans="1:5" x14ac:dyDescent="0.25">
      <c r="A17">
        <f>'Form 21'!$C$6</f>
        <v>0</v>
      </c>
      <c r="B17" t="str">
        <f>'Form 21'!A39</f>
        <v>2078-2082</v>
      </c>
      <c r="C17" t="s">
        <v>35</v>
      </c>
      <c r="D17" s="28">
        <f>'Form 21'!C39</f>
        <v>0</v>
      </c>
      <c r="E17" s="28">
        <f>'Form 21'!E39</f>
        <v>0</v>
      </c>
    </row>
    <row r="18" spans="1:5" x14ac:dyDescent="0.25">
      <c r="A18">
        <f>'Form 21'!$C$6</f>
        <v>0</v>
      </c>
      <c r="B18">
        <f>'Form 21'!A24</f>
        <v>2023</v>
      </c>
      <c r="C18" t="s">
        <v>36</v>
      </c>
      <c r="D18" s="28" t="e">
        <f>'Form 21'!#REF!</f>
        <v>#REF!</v>
      </c>
      <c r="E18" s="28" t="e">
        <f>'Form 21'!#REF!</f>
        <v>#REF!</v>
      </c>
    </row>
    <row r="19" spans="1:5" x14ac:dyDescent="0.25">
      <c r="A19">
        <f>'Form 21'!$C$6</f>
        <v>0</v>
      </c>
      <c r="B19">
        <f>'Form 21'!A25</f>
        <v>2024</v>
      </c>
      <c r="C19" t="s">
        <v>36</v>
      </c>
      <c r="D19" s="28" t="e">
        <f>'Form 21'!#REF!</f>
        <v>#REF!</v>
      </c>
      <c r="E19" s="28" t="e">
        <f>'Form 21'!#REF!</f>
        <v>#REF!</v>
      </c>
    </row>
    <row r="20" spans="1:5" x14ac:dyDescent="0.25">
      <c r="A20">
        <f>'Form 21'!$C$6</f>
        <v>0</v>
      </c>
      <c r="B20">
        <f>'Form 21'!A26</f>
        <v>2025</v>
      </c>
      <c r="C20" t="s">
        <v>36</v>
      </c>
      <c r="D20" s="28" t="e">
        <f>'Form 21'!#REF!</f>
        <v>#REF!</v>
      </c>
      <c r="E20" s="28" t="e">
        <f>'Form 21'!#REF!</f>
        <v>#REF!</v>
      </c>
    </row>
    <row r="21" spans="1:5" x14ac:dyDescent="0.25">
      <c r="A21">
        <f>'Form 21'!$C$6</f>
        <v>0</v>
      </c>
      <c r="B21">
        <f>'Form 21'!A27</f>
        <v>2026</v>
      </c>
      <c r="C21" t="s">
        <v>36</v>
      </c>
      <c r="D21" s="28" t="e">
        <f>'Form 21'!#REF!</f>
        <v>#REF!</v>
      </c>
      <c r="E21" s="28" t="e">
        <f>'Form 21'!#REF!</f>
        <v>#REF!</v>
      </c>
    </row>
    <row r="22" spans="1:5" x14ac:dyDescent="0.25">
      <c r="A22">
        <f>'Form 21'!$C$6</f>
        <v>0</v>
      </c>
      <c r="B22">
        <f>'Form 21'!A28</f>
        <v>2027</v>
      </c>
      <c r="C22" t="s">
        <v>36</v>
      </c>
      <c r="D22" s="28" t="e">
        <f>'Form 21'!#REF!</f>
        <v>#REF!</v>
      </c>
      <c r="E22" s="28" t="e">
        <f>'Form 21'!#REF!</f>
        <v>#REF!</v>
      </c>
    </row>
    <row r="23" spans="1:5" x14ac:dyDescent="0.25">
      <c r="A23">
        <f>'Form 21'!$C$6</f>
        <v>0</v>
      </c>
      <c r="B23" t="str">
        <f>'Form 21'!A29</f>
        <v>2028-2032</v>
      </c>
      <c r="C23" t="s">
        <v>36</v>
      </c>
      <c r="D23" s="28" t="e">
        <f>'Form 21'!#REF!</f>
        <v>#REF!</v>
      </c>
      <c r="E23" s="28" t="e">
        <f>'Form 21'!#REF!</f>
        <v>#REF!</v>
      </c>
    </row>
    <row r="24" spans="1:5" x14ac:dyDescent="0.25">
      <c r="A24">
        <f>'Form 21'!$C$6</f>
        <v>0</v>
      </c>
      <c r="B24" t="str">
        <f>'Form 21'!A30</f>
        <v>2033-2037</v>
      </c>
      <c r="C24" t="s">
        <v>36</v>
      </c>
      <c r="D24" s="28" t="e">
        <f>'Form 21'!#REF!</f>
        <v>#REF!</v>
      </c>
      <c r="E24" s="28" t="e">
        <f>'Form 21'!#REF!</f>
        <v>#REF!</v>
      </c>
    </row>
    <row r="25" spans="1:5" x14ac:dyDescent="0.25">
      <c r="A25">
        <f>'Form 21'!$C$6</f>
        <v>0</v>
      </c>
      <c r="B25" t="str">
        <f>'Form 21'!A31</f>
        <v>2038-2042</v>
      </c>
      <c r="C25" t="s">
        <v>36</v>
      </c>
      <c r="D25" s="28" t="e">
        <f>'Form 21'!#REF!</f>
        <v>#REF!</v>
      </c>
      <c r="E25" s="28" t="e">
        <f>'Form 21'!#REF!</f>
        <v>#REF!</v>
      </c>
    </row>
    <row r="26" spans="1:5" x14ac:dyDescent="0.25">
      <c r="A26">
        <f>'Form 21'!$C$6</f>
        <v>0</v>
      </c>
      <c r="B26" t="str">
        <f>'Form 21'!A32</f>
        <v>2043-2047</v>
      </c>
      <c r="C26" t="s">
        <v>36</v>
      </c>
      <c r="D26" s="28" t="e">
        <f>'Form 21'!#REF!</f>
        <v>#REF!</v>
      </c>
      <c r="E26" s="28" t="e">
        <f>'Form 21'!#REF!</f>
        <v>#REF!</v>
      </c>
    </row>
    <row r="27" spans="1:5" x14ac:dyDescent="0.25">
      <c r="A27">
        <f>'Form 21'!$C$6</f>
        <v>0</v>
      </c>
      <c r="B27" t="str">
        <f>'Form 21'!A33</f>
        <v>2048-2052</v>
      </c>
      <c r="C27" t="s">
        <v>36</v>
      </c>
      <c r="D27" s="28" t="e">
        <f>'Form 21'!#REF!</f>
        <v>#REF!</v>
      </c>
      <c r="E27" s="28" t="e">
        <f>'Form 21'!#REF!</f>
        <v>#REF!</v>
      </c>
    </row>
    <row r="28" spans="1:5" x14ac:dyDescent="0.25">
      <c r="A28">
        <f>'Form 21'!$C$6</f>
        <v>0</v>
      </c>
      <c r="B28" t="str">
        <f>'Form 21'!A34</f>
        <v>2053-2057</v>
      </c>
      <c r="C28" t="s">
        <v>36</v>
      </c>
      <c r="D28" s="28" t="e">
        <f>'Form 21'!#REF!</f>
        <v>#REF!</v>
      </c>
      <c r="E28" s="28" t="e">
        <f>'Form 21'!#REF!</f>
        <v>#REF!</v>
      </c>
    </row>
    <row r="29" spans="1:5" x14ac:dyDescent="0.25">
      <c r="A29">
        <f>'Form 21'!$C$6</f>
        <v>0</v>
      </c>
      <c r="B29" t="str">
        <f>'Form 21'!A35</f>
        <v>2058-2062</v>
      </c>
      <c r="C29" t="s">
        <v>36</v>
      </c>
      <c r="D29" s="28" t="e">
        <f>'Form 21'!#REF!</f>
        <v>#REF!</v>
      </c>
      <c r="E29" s="28" t="e">
        <f>'Form 21'!#REF!</f>
        <v>#REF!</v>
      </c>
    </row>
    <row r="30" spans="1:5" x14ac:dyDescent="0.25">
      <c r="A30">
        <f>'Form 21'!$C$6</f>
        <v>0</v>
      </c>
      <c r="B30" t="str">
        <f>'Form 21'!A36</f>
        <v>2063-2067</v>
      </c>
      <c r="C30" t="s">
        <v>36</v>
      </c>
      <c r="D30" s="28" t="e">
        <f>'Form 21'!#REF!</f>
        <v>#REF!</v>
      </c>
      <c r="E30" s="28" t="e">
        <f>'Form 21'!#REF!</f>
        <v>#REF!</v>
      </c>
    </row>
    <row r="31" spans="1:5" x14ac:dyDescent="0.25">
      <c r="A31">
        <f>'Form 21'!$C$6</f>
        <v>0</v>
      </c>
      <c r="B31" t="str">
        <f>'Form 21'!A37</f>
        <v>2068-2072</v>
      </c>
      <c r="C31" t="s">
        <v>36</v>
      </c>
      <c r="D31" s="28" t="e">
        <f>'Form 21'!#REF!</f>
        <v>#REF!</v>
      </c>
      <c r="E31" s="28" t="e">
        <f>'Form 21'!#REF!</f>
        <v>#REF!</v>
      </c>
    </row>
    <row r="32" spans="1:5" x14ac:dyDescent="0.25">
      <c r="A32">
        <f>'Form 21'!$C$6</f>
        <v>0</v>
      </c>
      <c r="B32" t="str">
        <f>'Form 21'!A38</f>
        <v>2073-2077</v>
      </c>
      <c r="C32" t="s">
        <v>36</v>
      </c>
      <c r="D32" s="28" t="e">
        <f>'Form 21'!#REF!</f>
        <v>#REF!</v>
      </c>
      <c r="E32" s="28" t="e">
        <f>'Form 21'!#REF!</f>
        <v>#REF!</v>
      </c>
    </row>
    <row r="33" spans="1:5" x14ac:dyDescent="0.25">
      <c r="A33">
        <f>'Form 21'!$C$6</f>
        <v>0</v>
      </c>
      <c r="B33" t="str">
        <f>'Form 21'!A39</f>
        <v>2078-2082</v>
      </c>
      <c r="C33" t="s">
        <v>36</v>
      </c>
      <c r="D33" s="28" t="e">
        <f>'Form 21'!#REF!</f>
        <v>#REF!</v>
      </c>
      <c r="E33" s="28" t="e">
        <f>'Form 21'!#REF!</f>
        <v>#REF!</v>
      </c>
    </row>
    <row r="34" spans="1:5" x14ac:dyDescent="0.25">
      <c r="A34">
        <f>'Form 21'!$C$6</f>
        <v>0</v>
      </c>
      <c r="B34" s="28">
        <f>'Form 21'!A75</f>
        <v>2023</v>
      </c>
      <c r="C34" t="str">
        <f>"Direct_Borrowings_"&amp;'Form 21'!$C$73&amp;"_"&amp;'Form 21'!$E$73</f>
        <v>Direct_Borrowings_376XX &amp; 483XX_</v>
      </c>
      <c r="D34" s="28">
        <f>'Form 21'!C75</f>
        <v>0</v>
      </c>
      <c r="E34" s="28">
        <f>'Form 21'!E75</f>
        <v>0</v>
      </c>
    </row>
    <row r="35" spans="1:5" x14ac:dyDescent="0.25">
      <c r="A35">
        <f>'Form 21'!$C$6</f>
        <v>0</v>
      </c>
      <c r="B35" s="28">
        <f>'Form 21'!A76</f>
        <v>2024</v>
      </c>
      <c r="C35" t="str">
        <f>"Direct_Borrowings_"&amp;'Form 21'!$C$73&amp;"_"&amp;'Form 21'!$E$73</f>
        <v>Direct_Borrowings_376XX &amp; 483XX_</v>
      </c>
      <c r="D35" s="28">
        <f>'Form 21'!C76</f>
        <v>0</v>
      </c>
      <c r="E35" s="28">
        <f>'Form 21'!E76</f>
        <v>0</v>
      </c>
    </row>
    <row r="36" spans="1:5" x14ac:dyDescent="0.25">
      <c r="A36">
        <f>'Form 21'!$C$6</f>
        <v>0</v>
      </c>
      <c r="B36" s="28">
        <f>'Form 21'!A77</f>
        <v>2025</v>
      </c>
      <c r="C36" t="str">
        <f>"Direct_Borrowings_"&amp;'Form 21'!$C$73&amp;"_"&amp;'Form 21'!$E$73</f>
        <v>Direct_Borrowings_376XX &amp; 483XX_</v>
      </c>
      <c r="D36" s="28">
        <f>'Form 21'!C77</f>
        <v>0</v>
      </c>
      <c r="E36" s="28">
        <f>'Form 21'!E77</f>
        <v>0</v>
      </c>
    </row>
    <row r="37" spans="1:5" x14ac:dyDescent="0.25">
      <c r="A37">
        <f>'Form 21'!$C$6</f>
        <v>0</v>
      </c>
      <c r="B37" s="28">
        <f>'Form 21'!A78</f>
        <v>2026</v>
      </c>
      <c r="C37" t="str">
        <f>"Direct_Borrowings_"&amp;'Form 21'!$C$73&amp;"_"&amp;'Form 21'!$E$73</f>
        <v>Direct_Borrowings_376XX &amp; 483XX_</v>
      </c>
      <c r="D37" s="28">
        <f>'Form 21'!C78</f>
        <v>0</v>
      </c>
      <c r="E37" s="28">
        <f>'Form 21'!E78</f>
        <v>0</v>
      </c>
    </row>
    <row r="38" spans="1:5" x14ac:dyDescent="0.25">
      <c r="A38">
        <f>'Form 21'!$C$6</f>
        <v>0</v>
      </c>
      <c r="B38" s="28">
        <f>'Form 21'!A79</f>
        <v>2027</v>
      </c>
      <c r="C38" t="str">
        <f>"Direct_Borrowings_"&amp;'Form 21'!$C$73&amp;"_"&amp;'Form 21'!$E$73</f>
        <v>Direct_Borrowings_376XX &amp; 483XX_</v>
      </c>
      <c r="D38" s="28">
        <f>'Form 21'!C79</f>
        <v>0</v>
      </c>
      <c r="E38" s="28">
        <f>'Form 21'!E79</f>
        <v>0</v>
      </c>
    </row>
    <row r="39" spans="1:5" x14ac:dyDescent="0.25">
      <c r="A39">
        <f>'Form 21'!$C$6</f>
        <v>0</v>
      </c>
      <c r="B39" s="27" t="str">
        <f>'Form 21'!A80</f>
        <v>2028-2032</v>
      </c>
      <c r="C39" t="str">
        <f>"Direct_Borrowings_"&amp;'Form 21'!$C$73&amp;"_"&amp;'Form 21'!$E$73</f>
        <v>Direct_Borrowings_376XX &amp; 483XX_</v>
      </c>
      <c r="D39" s="28">
        <f>'Form 21'!C80</f>
        <v>0</v>
      </c>
      <c r="E39" s="28">
        <f>'Form 21'!E80</f>
        <v>0</v>
      </c>
    </row>
    <row r="40" spans="1:5" x14ac:dyDescent="0.25">
      <c r="A40">
        <f>'Form 21'!$C$6</f>
        <v>0</v>
      </c>
      <c r="B40" s="27" t="str">
        <f>'Form 21'!A81</f>
        <v>2033-2037</v>
      </c>
      <c r="C40" t="str">
        <f>"Direct_Borrowings_"&amp;'Form 21'!$C$73&amp;"_"&amp;'Form 21'!$E$73</f>
        <v>Direct_Borrowings_376XX &amp; 483XX_</v>
      </c>
      <c r="D40" s="28">
        <f>'Form 21'!C81</f>
        <v>0</v>
      </c>
      <c r="E40" s="28">
        <f>'Form 21'!E81</f>
        <v>0</v>
      </c>
    </row>
    <row r="41" spans="1:5" x14ac:dyDescent="0.25">
      <c r="A41">
        <f>'Form 21'!$C$6</f>
        <v>0</v>
      </c>
      <c r="B41" s="27" t="str">
        <f>'Form 21'!A82</f>
        <v>2038-2042</v>
      </c>
      <c r="C41" t="str">
        <f>"Direct_Borrowings_"&amp;'Form 21'!$C$73&amp;"_"&amp;'Form 21'!$E$73</f>
        <v>Direct_Borrowings_376XX &amp; 483XX_</v>
      </c>
      <c r="D41" s="28">
        <f>'Form 21'!C82</f>
        <v>0</v>
      </c>
      <c r="E41" s="28">
        <f>'Form 21'!E82</f>
        <v>0</v>
      </c>
    </row>
    <row r="42" spans="1:5" x14ac:dyDescent="0.25">
      <c r="A42">
        <f>'Form 21'!$C$6</f>
        <v>0</v>
      </c>
      <c r="B42" s="27" t="str">
        <f>'Form 21'!A83</f>
        <v>2043-2047</v>
      </c>
      <c r="C42" t="str">
        <f>"Direct_Borrowings_"&amp;'Form 21'!$C$73&amp;"_"&amp;'Form 21'!$E$73</f>
        <v>Direct_Borrowings_376XX &amp; 483XX_</v>
      </c>
      <c r="D42" s="28">
        <f>'Form 21'!C83</f>
        <v>0</v>
      </c>
      <c r="E42" s="28">
        <f>'Form 21'!E83</f>
        <v>0</v>
      </c>
    </row>
    <row r="43" spans="1:5" x14ac:dyDescent="0.25">
      <c r="A43">
        <f>'Form 21'!$C$6</f>
        <v>0</v>
      </c>
      <c r="B43" s="27" t="str">
        <f>'Form 21'!A84</f>
        <v>2048-2052</v>
      </c>
      <c r="C43" t="str">
        <f>"Direct_Borrowings_"&amp;'Form 21'!$C$73&amp;"_"&amp;'Form 21'!$E$73</f>
        <v>Direct_Borrowings_376XX &amp; 483XX_</v>
      </c>
      <c r="D43" s="28">
        <f>'Form 21'!C84</f>
        <v>0</v>
      </c>
      <c r="E43" s="28">
        <f>'Form 21'!E84</f>
        <v>0</v>
      </c>
    </row>
    <row r="44" spans="1:5" x14ac:dyDescent="0.25">
      <c r="A44">
        <f>'Form 21'!$C$6</f>
        <v>0</v>
      </c>
      <c r="B44" s="28">
        <f>'Form 21'!A75</f>
        <v>2023</v>
      </c>
      <c r="C44" t="str">
        <f>"Direct_Placements_"&amp;'Form 21'!$G$73&amp;"_"&amp;'Form 21'!$I$73</f>
        <v>Direct_Placements_376XX &amp; 483XX_</v>
      </c>
      <c r="D44" s="28">
        <f>'Form 21'!G75</f>
        <v>0</v>
      </c>
      <c r="E44" s="28">
        <f>'Form 21'!I75</f>
        <v>0</v>
      </c>
    </row>
    <row r="45" spans="1:5" x14ac:dyDescent="0.25">
      <c r="A45">
        <f>'Form 21'!$C$6</f>
        <v>0</v>
      </c>
      <c r="B45" s="28">
        <f>'Form 21'!A76</f>
        <v>2024</v>
      </c>
      <c r="C45" t="str">
        <f>"Direct_Placements_"&amp;'Form 21'!$G$73&amp;"_"&amp;'Form 21'!$I$73</f>
        <v>Direct_Placements_376XX &amp; 483XX_</v>
      </c>
      <c r="D45" s="28">
        <f>'Form 21'!G76</f>
        <v>0</v>
      </c>
      <c r="E45" s="28">
        <f>'Form 21'!I76</f>
        <v>0</v>
      </c>
    </row>
    <row r="46" spans="1:5" x14ac:dyDescent="0.25">
      <c r="A46">
        <f>'Form 21'!$C$6</f>
        <v>0</v>
      </c>
      <c r="B46" s="28">
        <f>'Form 21'!A77</f>
        <v>2025</v>
      </c>
      <c r="C46" t="str">
        <f>"Direct_Placements_"&amp;'Form 21'!$G$73&amp;"_"&amp;'Form 21'!$I$73</f>
        <v>Direct_Placements_376XX &amp; 483XX_</v>
      </c>
      <c r="D46" s="28">
        <f>'Form 21'!G77</f>
        <v>0</v>
      </c>
      <c r="E46" s="28">
        <f>'Form 21'!I77</f>
        <v>0</v>
      </c>
    </row>
    <row r="47" spans="1:5" x14ac:dyDescent="0.25">
      <c r="A47">
        <f>'Form 21'!$C$6</f>
        <v>0</v>
      </c>
      <c r="B47" s="28">
        <f>'Form 21'!A78</f>
        <v>2026</v>
      </c>
      <c r="C47" t="str">
        <f>"Direct_Placements_"&amp;'Form 21'!$G$73&amp;"_"&amp;'Form 21'!$I$73</f>
        <v>Direct_Placements_376XX &amp; 483XX_</v>
      </c>
      <c r="D47" s="28">
        <f>'Form 21'!G78</f>
        <v>0</v>
      </c>
      <c r="E47" s="28">
        <f>'Form 21'!I78</f>
        <v>0</v>
      </c>
    </row>
    <row r="48" spans="1:5" x14ac:dyDescent="0.25">
      <c r="A48">
        <f>'Form 21'!$C$6</f>
        <v>0</v>
      </c>
      <c r="B48" s="28">
        <f>'Form 21'!A79</f>
        <v>2027</v>
      </c>
      <c r="C48" t="str">
        <f>"Direct_Placements_"&amp;'Form 21'!$G$73&amp;"_"&amp;'Form 21'!$I$73</f>
        <v>Direct_Placements_376XX &amp; 483XX_</v>
      </c>
      <c r="D48" s="28">
        <f>'Form 21'!G79</f>
        <v>0</v>
      </c>
      <c r="E48" s="28">
        <f>'Form 21'!I79</f>
        <v>0</v>
      </c>
    </row>
    <row r="49" spans="1:5" x14ac:dyDescent="0.25">
      <c r="A49">
        <f>'Form 21'!$C$6</f>
        <v>0</v>
      </c>
      <c r="B49" s="28" t="str">
        <f>'Form 21'!A80</f>
        <v>2028-2032</v>
      </c>
      <c r="C49" t="str">
        <f>"Direct_Placements_"&amp;'Form 21'!$G$73&amp;"_"&amp;'Form 21'!$I$73</f>
        <v>Direct_Placements_376XX &amp; 483XX_</v>
      </c>
      <c r="D49" s="28">
        <f>'Form 21'!G80</f>
        <v>0</v>
      </c>
      <c r="E49" s="28">
        <f>'Form 21'!I80</f>
        <v>0</v>
      </c>
    </row>
    <row r="50" spans="1:5" x14ac:dyDescent="0.25">
      <c r="A50">
        <f>'Form 21'!$C$6</f>
        <v>0</v>
      </c>
      <c r="B50" s="28" t="str">
        <f>'Form 21'!A81</f>
        <v>2033-2037</v>
      </c>
      <c r="C50" t="str">
        <f>"Direct_Placements_"&amp;'Form 21'!$G$73&amp;"_"&amp;'Form 21'!$I$73</f>
        <v>Direct_Placements_376XX &amp; 483XX_</v>
      </c>
      <c r="D50" s="28">
        <f>'Form 21'!G81</f>
        <v>0</v>
      </c>
      <c r="E50" s="28">
        <f>'Form 21'!I81</f>
        <v>0</v>
      </c>
    </row>
    <row r="51" spans="1:5" x14ac:dyDescent="0.25">
      <c r="A51">
        <f>'Form 21'!$C$6</f>
        <v>0</v>
      </c>
      <c r="B51" s="28" t="str">
        <f>'Form 21'!A82</f>
        <v>2038-2042</v>
      </c>
      <c r="C51" t="str">
        <f>"Direct_Placements_"&amp;'Form 21'!$G$73&amp;"_"&amp;'Form 21'!$I$73</f>
        <v>Direct_Placements_376XX &amp; 483XX_</v>
      </c>
      <c r="D51" s="28">
        <f>'Form 21'!G82</f>
        <v>0</v>
      </c>
      <c r="E51" s="28">
        <f>'Form 21'!I82</f>
        <v>0</v>
      </c>
    </row>
    <row r="52" spans="1:5" x14ac:dyDescent="0.25">
      <c r="A52">
        <f>'Form 21'!$C$6</f>
        <v>0</v>
      </c>
      <c r="B52" s="28" t="str">
        <f>'Form 21'!A83</f>
        <v>2043-2047</v>
      </c>
      <c r="C52" t="str">
        <f>"Direct_Placements_"&amp;'Form 21'!$G$73&amp;"_"&amp;'Form 21'!$I$73</f>
        <v>Direct_Placements_376XX &amp; 483XX_</v>
      </c>
      <c r="D52" s="28">
        <f>'Form 21'!G83</f>
        <v>0</v>
      </c>
      <c r="E52" s="28">
        <f>'Form 21'!I83</f>
        <v>0</v>
      </c>
    </row>
    <row r="53" spans="1:5" x14ac:dyDescent="0.25">
      <c r="A53">
        <f>'Form 21'!$C$6</f>
        <v>0</v>
      </c>
      <c r="B53" s="28" t="str">
        <f>'Form 21'!A84</f>
        <v>2048-2052</v>
      </c>
      <c r="C53" t="str">
        <f>"Direct_Placements_"&amp;'Form 21'!$G$73&amp;"_"&amp;'Form 21'!$I$73</f>
        <v>Direct_Placements_376XX &amp; 483XX_</v>
      </c>
      <c r="D53" s="28">
        <f>'Form 21'!G84</f>
        <v>0</v>
      </c>
      <c r="E53" s="28">
        <f>'Form 21'!I84</f>
        <v>0</v>
      </c>
    </row>
  </sheetData>
  <sheetProtection algorithmName="SHA-512" hashValue="ps/omSLrq9/8bbrvHOgncdEyMjUYZVGEZ1SqQ22jkgDZQIIoy9AF3CK/xsgUalQbzhIMXV4FJRMg+U0tNWxF1A==" saltValue="X2HnFhSq+YbcdswNayj9b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C29E6-172C-44BC-8661-575FB0DD939C}">
  <sheetPr codeName="Sheet4"/>
  <dimension ref="A1:I7"/>
  <sheetViews>
    <sheetView workbookViewId="0">
      <selection activeCell="F7" sqref="F7"/>
    </sheetView>
  </sheetViews>
  <sheetFormatPr defaultRowHeight="15" x14ac:dyDescent="0.25"/>
  <cols>
    <col min="1" max="1" width="13.85546875" bestFit="1" customWidth="1"/>
    <col min="2" max="2" width="18" bestFit="1" customWidth="1"/>
    <col min="3" max="3" width="22.140625" bestFit="1" customWidth="1"/>
    <col min="4" max="4" width="33.28515625" style="31" bestFit="1" customWidth="1"/>
    <col min="5" max="5" width="26.42578125" bestFit="1" customWidth="1"/>
    <col min="6" max="6" width="18" bestFit="1" customWidth="1"/>
    <col min="7" max="7" width="22.140625" bestFit="1" customWidth="1"/>
    <col min="8" max="8" width="33.28515625" bestFit="1" customWidth="1"/>
    <col min="9" max="9" width="26.42578125" bestFit="1" customWidth="1"/>
  </cols>
  <sheetData>
    <row r="1" spans="1:9" x14ac:dyDescent="0.25">
      <c r="A1" t="s">
        <v>33</v>
      </c>
      <c r="B1" t="s">
        <v>48</v>
      </c>
      <c r="C1" t="s">
        <v>49</v>
      </c>
      <c r="D1" s="31" t="s">
        <v>12</v>
      </c>
      <c r="E1" t="s">
        <v>47</v>
      </c>
      <c r="F1" t="s">
        <v>51</v>
      </c>
    </row>
    <row r="2" spans="1:9" x14ac:dyDescent="0.25">
      <c r="A2" s="30">
        <f>'Form 21'!C6</f>
        <v>0</v>
      </c>
      <c r="B2" t="s">
        <v>35</v>
      </c>
      <c r="C2" t="s">
        <v>41</v>
      </c>
      <c r="D2" s="31">
        <f>'Form 21'!C45/100</f>
        <v>0</v>
      </c>
      <c r="E2" s="29">
        <f>D2*'Form 21'!$C$44</f>
        <v>0</v>
      </c>
      <c r="F2" t="str">
        <f>IF(OR(AND('Form 21'!$C$44&lt;&gt;0,$D$2+$D$3+$D$4=1),'Form 21'!$C$44=0,),"Complete","Incomplete")</f>
        <v>Complete</v>
      </c>
      <c r="I2" s="29"/>
    </row>
    <row r="3" spans="1:9" x14ac:dyDescent="0.25">
      <c r="A3" s="30">
        <f>'Form 21'!C6</f>
        <v>0</v>
      </c>
      <c r="B3" t="s">
        <v>35</v>
      </c>
      <c r="C3" t="s">
        <v>42</v>
      </c>
      <c r="D3" s="31">
        <f>'Form 21'!C46/100</f>
        <v>0</v>
      </c>
      <c r="E3" s="29">
        <f>D3*'Form 21'!$C$44</f>
        <v>0</v>
      </c>
      <c r="F3" t="str">
        <f>IF(OR(AND('Form 21'!$C$44&lt;&gt;0,$D$2+$D$3+$D$4=1),'Form 21'!$C$44=0,),"Complete","Incomplete")</f>
        <v>Complete</v>
      </c>
    </row>
    <row r="4" spans="1:9" x14ac:dyDescent="0.25">
      <c r="A4" s="30">
        <f>'Form 21'!C6</f>
        <v>0</v>
      </c>
      <c r="B4" t="s">
        <v>35</v>
      </c>
      <c r="C4" t="s">
        <v>50</v>
      </c>
      <c r="D4" s="31">
        <f>'Form 21'!C47/100</f>
        <v>0</v>
      </c>
      <c r="E4" s="29">
        <f>D4*'Form 21'!$C$44</f>
        <v>0</v>
      </c>
      <c r="F4" t="str">
        <f>IF(OR(AND('Form 21'!$C$44&lt;&gt;0,$D$2+$D$3+$D$4=1),'Form 21'!$C$44=0,),"Complete","Incomplete")</f>
        <v>Complete</v>
      </c>
    </row>
    <row r="5" spans="1:9" x14ac:dyDescent="0.25">
      <c r="A5" s="30">
        <f>'Form 21'!C6</f>
        <v>0</v>
      </c>
      <c r="B5" t="s">
        <v>36</v>
      </c>
      <c r="C5" t="s">
        <v>41</v>
      </c>
      <c r="D5" s="31" t="e">
        <f>'Form 21'!#REF!/100</f>
        <v>#REF!</v>
      </c>
      <c r="E5" s="29" t="e">
        <f>D5*'Form 21'!#REF!</f>
        <v>#REF!</v>
      </c>
      <c r="F5" t="e">
        <f>IF(OR(AND('Form 21'!#REF!&lt;&gt;0,$D$5+$D$6+$D$7=1),'Form 21'!#REF!=0,),"Complete","Incomplete")</f>
        <v>#REF!</v>
      </c>
    </row>
    <row r="6" spans="1:9" x14ac:dyDescent="0.25">
      <c r="A6" s="30">
        <f>'Form 21'!C6</f>
        <v>0</v>
      </c>
      <c r="B6" t="s">
        <v>36</v>
      </c>
      <c r="C6" t="s">
        <v>42</v>
      </c>
      <c r="D6" s="31" t="e">
        <f>'Form 21'!#REF!/100</f>
        <v>#REF!</v>
      </c>
      <c r="E6" s="29" t="e">
        <f>D6*'Form 21'!#REF!</f>
        <v>#REF!</v>
      </c>
      <c r="F6" t="e">
        <f>IF(OR(AND('Form 21'!#REF!&lt;&gt;0,$D$5+$D$6+$D$7=1),'Form 21'!#REF!=0,),"Complete","Incomplete")</f>
        <v>#REF!</v>
      </c>
    </row>
    <row r="7" spans="1:9" x14ac:dyDescent="0.25">
      <c r="A7" s="30">
        <f>'Form 21'!C6</f>
        <v>0</v>
      </c>
      <c r="B7" t="s">
        <v>36</v>
      </c>
      <c r="C7" t="s">
        <v>50</v>
      </c>
      <c r="D7" s="31" t="e">
        <f>'Form 21'!#REF!/100</f>
        <v>#REF!</v>
      </c>
      <c r="E7" s="29" t="e">
        <f>D7*'Form 21'!#REF!</f>
        <v>#REF!</v>
      </c>
      <c r="F7" t="e">
        <f>IF(OR(AND('Form 21'!#REF!&lt;&gt;0,$D$5+$D$6+$D$7=1),'Form 21'!#REF!=0,),"Complete","Incomplete")</f>
        <v>#REF!</v>
      </c>
    </row>
  </sheetData>
  <sheetProtection algorithmName="SHA-512" hashValue="MrlQNOfMkk1PLtEU2xWaQ1AksAIPDW4D3AQ3DoKbqNqT45/SNQiv2Yu9uvTWjaBzEqXbPnh9hsz+8qRFba4V7Q==" saltValue="j+KabMUsZjMuslHhWRcjng==" spinCount="100000" sheet="1" objects="1" scenarios="1"/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ABFB8-1846-4E3C-AFAA-B575DD890D7A}">
  <sheetPr codeName="Sheet5"/>
  <dimension ref="A1:B2"/>
  <sheetViews>
    <sheetView workbookViewId="0">
      <selection activeCell="B2" sqref="B2"/>
    </sheetView>
  </sheetViews>
  <sheetFormatPr defaultRowHeight="15" x14ac:dyDescent="0.25"/>
  <cols>
    <col min="1" max="2" width="22" customWidth="1"/>
  </cols>
  <sheetData>
    <row r="1" spans="1:2" x14ac:dyDescent="0.25">
      <c r="A1" t="s">
        <v>33</v>
      </c>
      <c r="B1" t="s">
        <v>38</v>
      </c>
    </row>
    <row r="2" spans="1:2" x14ac:dyDescent="0.25">
      <c r="A2">
        <f>'Form 21'!C6</f>
        <v>0</v>
      </c>
      <c r="B2" t="str">
        <f>INDEX('Form 21'!A4:I4,1,COLUMN()-MOD(COLUMN()-1,9))</f>
        <v>June 30, 2022</v>
      </c>
    </row>
  </sheetData>
  <sheetProtection algorithmName="SHA-512" hashValue="CBo96f9CoPHPBG4BG9KzX75/yyJK2CjImiHCI1e5jpLn4YAsW0SgXUCjASAaGr+TrMSrtejapAxpPZPyZOkyQg==" saltValue="QfycVrM4bdU6aYvcXIeNz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Form 21</vt:lpstr>
      <vt:lpstr>Masterfile_Layout</vt:lpstr>
      <vt:lpstr>Percent_Data</vt:lpstr>
      <vt:lpstr>Version</vt:lpstr>
      <vt:lpstr>'Form 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Passett, Richard</dc:creator>
  <cp:lastModifiedBy>D'Souza, Mary</cp:lastModifiedBy>
  <cp:lastPrinted>2022-07-26T17:30:51Z</cp:lastPrinted>
  <dcterms:created xsi:type="dcterms:W3CDTF">2019-01-30T14:26:45Z</dcterms:created>
  <dcterms:modified xsi:type="dcterms:W3CDTF">2022-08-03T15:21:01Z</dcterms:modified>
</cp:coreProperties>
</file>